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60" windowHeight="11460" activeTab="1"/>
  </bookViews>
  <sheets>
    <sheet name="填写表" sheetId="1" r:id="rId1"/>
    <sheet name="分学期教学计划表" sheetId="2" r:id="rId2"/>
  </sheets>
  <definedNames/>
  <calcPr fullCalcOnLoad="1"/>
</workbook>
</file>

<file path=xl/sharedStrings.xml><?xml version="1.0" encoding="utf-8"?>
<sst xmlns="http://schemas.openxmlformats.org/spreadsheetml/2006/main" count="1061" uniqueCount="252">
  <si>
    <t>表8-1 教学计划表（课程类别）</t>
  </si>
  <si>
    <t>课程类别</t>
  </si>
  <si>
    <t>课程
性质</t>
  </si>
  <si>
    <t>开课
学期</t>
  </si>
  <si>
    <t>课程代码</t>
  </si>
  <si>
    <t>课程名称</t>
  </si>
  <si>
    <t>学分</t>
  </si>
  <si>
    <t>学时</t>
  </si>
  <si>
    <t>考核
方式</t>
  </si>
  <si>
    <t>备注</t>
  </si>
  <si>
    <t>总</t>
  </si>
  <si>
    <t>理论</t>
  </si>
  <si>
    <t>实践</t>
  </si>
  <si>
    <t>实验</t>
  </si>
  <si>
    <t>集中实践</t>
  </si>
  <si>
    <t>课外</t>
  </si>
  <si>
    <t>通识教育课程</t>
  </si>
  <si>
    <t>必修</t>
  </si>
  <si>
    <t>SZ9A19</t>
  </si>
  <si>
    <t>思想道德与法治</t>
  </si>
  <si>
    <t>考试</t>
  </si>
  <si>
    <t>SZ9A20</t>
  </si>
  <si>
    <t>形势与政策</t>
  </si>
  <si>
    <t>考查</t>
  </si>
  <si>
    <t>DW8A01</t>
  </si>
  <si>
    <t>大学英语A1</t>
  </si>
  <si>
    <t>TY9A01</t>
  </si>
  <si>
    <t>大学体育1</t>
  </si>
  <si>
    <t>XG9A23</t>
  </si>
  <si>
    <t>大学计算机基础B</t>
  </si>
  <si>
    <t>BW9G03</t>
  </si>
  <si>
    <t>军事理论</t>
  </si>
  <si>
    <t>JK9A01</t>
  </si>
  <si>
    <t>大学生心理健康教育</t>
  </si>
  <si>
    <t>2</t>
  </si>
  <si>
    <t>CJ9A01</t>
  </si>
  <si>
    <t>创新创意创造方法</t>
  </si>
  <si>
    <t>XS9A05</t>
  </si>
  <si>
    <t>职业生涯与发展规划</t>
  </si>
  <si>
    <t>网络课程</t>
  </si>
  <si>
    <t>SZ9A21</t>
  </si>
  <si>
    <t>马克思主义基本原理</t>
  </si>
  <si>
    <t>DW8A02</t>
  </si>
  <si>
    <t>大学英语A2</t>
  </si>
  <si>
    <t>TY9A02</t>
  </si>
  <si>
    <t>大学体育2</t>
  </si>
  <si>
    <t>XG9A25</t>
  </si>
  <si>
    <t>办公软件高级应用B</t>
  </si>
  <si>
    <t xml:space="preserve">考试 </t>
  </si>
  <si>
    <t>SZ9A22</t>
  </si>
  <si>
    <t>中国近现代史纲要</t>
  </si>
  <si>
    <t>DW8A03</t>
  </si>
  <si>
    <t>大学英语A3</t>
  </si>
  <si>
    <t>TY9A03</t>
  </si>
  <si>
    <t>大学体育3</t>
  </si>
  <si>
    <t>JW9A01</t>
  </si>
  <si>
    <t>劳动教育</t>
  </si>
  <si>
    <t>4</t>
  </si>
  <si>
    <t>CJ9A03</t>
  </si>
  <si>
    <t>创业基础</t>
  </si>
  <si>
    <t>SZ9A25</t>
  </si>
  <si>
    <t>毛泽东思想和中国特色社会主义理论体系概论</t>
  </si>
  <si>
    <t>SZ9A26</t>
  </si>
  <si>
    <t>习近平新时代中国特色社会主义思想概论</t>
  </si>
  <si>
    <t>DW8A04</t>
  </si>
  <si>
    <t>大学英语A4</t>
  </si>
  <si>
    <t>TY9A04</t>
  </si>
  <si>
    <t>大学体育4</t>
  </si>
  <si>
    <t>5</t>
  </si>
  <si>
    <t>TY9A09</t>
  </si>
  <si>
    <t>大学体育5</t>
  </si>
  <si>
    <t>6</t>
  </si>
  <si>
    <t>TY9A10</t>
  </si>
  <si>
    <t>大学体育6</t>
  </si>
  <si>
    <t>SZ9A23</t>
  </si>
  <si>
    <t>社会主义发展史</t>
  </si>
  <si>
    <t>SZ9A01</t>
  </si>
  <si>
    <t>XS9A04</t>
  </si>
  <si>
    <t>大学生就业指导</t>
  </si>
  <si>
    <t>小计</t>
  </si>
  <si>
    <t>限选</t>
  </si>
  <si>
    <t>3</t>
  </si>
  <si>
    <t>WX9E12</t>
  </si>
  <si>
    <t>国学与人生</t>
  </si>
  <si>
    <t>WX9A01</t>
  </si>
  <si>
    <t>徽文化专题</t>
  </si>
  <si>
    <t>MYKC01</t>
  </si>
  <si>
    <t>美育类课程组</t>
  </si>
  <si>
    <t>任选</t>
  </si>
  <si>
    <t>人文社科基础课程组</t>
  </si>
  <si>
    <t>每生必须修满4学分。拓展类课程组为线下课程，其他均为网络课程</t>
  </si>
  <si>
    <t>创新创业课程组</t>
  </si>
  <si>
    <t>\</t>
  </si>
  <si>
    <t>学科教育课程</t>
  </si>
  <si>
    <t>数学类课程</t>
  </si>
  <si>
    <t>ST9A27</t>
  </si>
  <si>
    <t>高等数学C1</t>
  </si>
  <si>
    <t>ST9A28</t>
  </si>
  <si>
    <t>高等数学C2</t>
  </si>
  <si>
    <t>ST9A30</t>
  </si>
  <si>
    <t>线性代数A</t>
  </si>
  <si>
    <t>ST9A10</t>
  </si>
  <si>
    <t>概率论与数理统计</t>
  </si>
  <si>
    <t>1</t>
  </si>
  <si>
    <t>JG2A40</t>
  </si>
  <si>
    <t>管理学</t>
  </si>
  <si>
    <t>JG0310</t>
  </si>
  <si>
    <t>经济法律基础与实务</t>
  </si>
  <si>
    <t>JG0320</t>
  </si>
  <si>
    <t>微观经济学</t>
  </si>
  <si>
    <t>JG0306</t>
  </si>
  <si>
    <t>宏观经济学</t>
  </si>
  <si>
    <t>ST0502</t>
  </si>
  <si>
    <t>应用统计学</t>
  </si>
  <si>
    <t>专业核心课程</t>
  </si>
  <si>
    <t>JG6F10</t>
  </si>
  <si>
    <t>财务管理专业导论</t>
  </si>
  <si>
    <t>JG6F11</t>
  </si>
  <si>
    <t>基础会计学</t>
  </si>
  <si>
    <t>JG6F13</t>
  </si>
  <si>
    <t>中级财务会计学Ⅰ</t>
  </si>
  <si>
    <t>JG6F12</t>
  </si>
  <si>
    <t>税法上</t>
  </si>
  <si>
    <t>JG6F15</t>
  </si>
  <si>
    <t>税法下</t>
  </si>
  <si>
    <t>JG6F16</t>
  </si>
  <si>
    <t>中级财务会计学Ⅱ</t>
  </si>
  <si>
    <t>JG6F14</t>
  </si>
  <si>
    <t>财务管理Ⅰ</t>
  </si>
  <si>
    <t>JG6F61</t>
  </si>
  <si>
    <t>证券投资学</t>
  </si>
  <si>
    <t>JG1D17</t>
  </si>
  <si>
    <t>财务管理Ⅱ</t>
  </si>
  <si>
    <t>JG6F17</t>
  </si>
  <si>
    <t>成本管理会计</t>
  </si>
  <si>
    <t>JG5D11</t>
  </si>
  <si>
    <t>组织行为学</t>
  </si>
  <si>
    <t>JG0303</t>
  </si>
  <si>
    <t>公司治理</t>
  </si>
  <si>
    <t>JG6F19</t>
  </si>
  <si>
    <t>运营管理</t>
  </si>
  <si>
    <t>JG0309</t>
  </si>
  <si>
    <t>货币银行学</t>
  </si>
  <si>
    <t>JG1D09</t>
  </si>
  <si>
    <t>跨国公司财务</t>
  </si>
  <si>
    <t>JG6F20</t>
  </si>
  <si>
    <t>战略管理</t>
  </si>
  <si>
    <t>7</t>
  </si>
  <si>
    <t>JG0314</t>
  </si>
  <si>
    <t>人力资源管理</t>
  </si>
  <si>
    <t>专业拓展课程</t>
  </si>
  <si>
    <t>选修</t>
  </si>
  <si>
    <t>JG6F47</t>
  </si>
  <si>
    <t>财务管理案例分析</t>
  </si>
  <si>
    <t>每生必须修满4学分</t>
  </si>
  <si>
    <t>JG6F46</t>
  </si>
  <si>
    <t>保险学</t>
  </si>
  <si>
    <t>JG6F49</t>
  </si>
  <si>
    <t>公司战略与风险管理</t>
  </si>
  <si>
    <t>JG6F33</t>
  </si>
  <si>
    <t>产业经济学</t>
  </si>
  <si>
    <t>JG6F34</t>
  </si>
  <si>
    <t>期货期权</t>
  </si>
  <si>
    <t>JG6F48</t>
  </si>
  <si>
    <t>高级财务管理</t>
  </si>
  <si>
    <t>JG6F38</t>
  </si>
  <si>
    <t>审计学</t>
  </si>
  <si>
    <t>每生必须修满6.5学分</t>
  </si>
  <si>
    <t>JG6F39</t>
  </si>
  <si>
    <t>行为金融学</t>
  </si>
  <si>
    <t>JG6F51</t>
  </si>
  <si>
    <t>资产评估</t>
  </si>
  <si>
    <t>JG6F40</t>
  </si>
  <si>
    <t>征信管理</t>
  </si>
  <si>
    <t>JG6F37</t>
  </si>
  <si>
    <t>商业银行经营管理</t>
  </si>
  <si>
    <t>JG6F35</t>
  </si>
  <si>
    <t>计量经济学</t>
  </si>
  <si>
    <t>JG6F36</t>
  </si>
  <si>
    <t>内部控制</t>
  </si>
  <si>
    <t>JG6F50</t>
  </si>
  <si>
    <t>商业伦理与社会责任</t>
  </si>
  <si>
    <t>JG6F55</t>
  </si>
  <si>
    <t>税收筹划</t>
  </si>
  <si>
    <t>每生必须修满3学分</t>
  </si>
  <si>
    <t>JG6F54</t>
  </si>
  <si>
    <t>徽商概论</t>
  </si>
  <si>
    <t>JG6F53</t>
  </si>
  <si>
    <t>互联网金融</t>
  </si>
  <si>
    <t>JG6F56</t>
  </si>
  <si>
    <t>文献检索和论文写作</t>
  </si>
  <si>
    <t>JG6F52</t>
  </si>
  <si>
    <t>法务会计案例</t>
  </si>
  <si>
    <t>JG6F44</t>
  </si>
  <si>
    <t>财政学</t>
  </si>
  <si>
    <t>通识实践</t>
  </si>
  <si>
    <t>BW9G04</t>
  </si>
  <si>
    <t>军事技能训练</t>
  </si>
  <si>
    <t>2周</t>
  </si>
  <si>
    <t>XS9G01</t>
  </si>
  <si>
    <t>入学教育</t>
  </si>
  <si>
    <t>1周</t>
  </si>
  <si>
    <t>短1</t>
  </si>
  <si>
    <t>社会实践</t>
  </si>
  <si>
    <t>短2</t>
  </si>
  <si>
    <t>8</t>
  </si>
  <si>
    <t>XS9G03</t>
  </si>
  <si>
    <t>毕业教育</t>
  </si>
  <si>
    <t>7周</t>
  </si>
  <si>
    <t>学科实践</t>
  </si>
  <si>
    <t>JG9H01</t>
  </si>
  <si>
    <t>企业资源计划（ERP）</t>
  </si>
  <si>
    <t>校企开发课程</t>
  </si>
  <si>
    <t>JG6F67</t>
  </si>
  <si>
    <t>证券交易实务模拟</t>
  </si>
  <si>
    <t>JG6F18</t>
  </si>
  <si>
    <t>会计信息系统</t>
  </si>
  <si>
    <t>专业实践</t>
  </si>
  <si>
    <t>JG3I96</t>
  </si>
  <si>
    <t>专业认知实习</t>
  </si>
  <si>
    <t>7-8</t>
  </si>
  <si>
    <t>JG6F22</t>
  </si>
  <si>
    <t>毕业论文（设计）</t>
  </si>
  <si>
    <t>12周</t>
  </si>
  <si>
    <t>JG6F23</t>
  </si>
  <si>
    <t>毕业实习</t>
  </si>
  <si>
    <t>短3</t>
  </si>
  <si>
    <t>JG6F60</t>
  </si>
  <si>
    <t>虚拟商业社会综合实训</t>
  </si>
  <si>
    <t>每生必须修满2.5学分</t>
  </si>
  <si>
    <t>JG6F45</t>
  </si>
  <si>
    <t>spss软件及统计分析</t>
  </si>
  <si>
    <t>JG6F42</t>
  </si>
  <si>
    <t>财务大数据分析和财务决策</t>
  </si>
  <si>
    <t>JG6F41</t>
  </si>
  <si>
    <t>python开发和财务应用</t>
  </si>
  <si>
    <t>JG6F43</t>
  </si>
  <si>
    <t>财务共享服务</t>
  </si>
  <si>
    <t>第二课堂</t>
  </si>
  <si>
    <t>1-8</t>
  </si>
  <si>
    <t>第二课堂学分</t>
  </si>
  <si>
    <t>合计</t>
  </si>
  <si>
    <t>表8-2 教学计划表（开课学期）</t>
  </si>
  <si>
    <t>开课学期</t>
  </si>
  <si>
    <t>考核方式</t>
  </si>
  <si>
    <t>开课学院</t>
  </si>
  <si>
    <t>集中
实践</t>
  </si>
  <si>
    <t>每生必须修满1学分</t>
  </si>
  <si>
    <t>每生必须修满1.5个学分</t>
  </si>
  <si>
    <t>学生处</t>
  </si>
  <si>
    <t>各学院</t>
  </si>
  <si>
    <t>团委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</si>
</sst>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8"/>
      <name val="Cambria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4" fillId="5" borderId="1" applyNumberFormat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1" applyNumberFormat="0" applyAlignment="0" applyProtection="0"/>
    <xf numFmtId="0" fontId="22" fillId="15" borderId="0" applyNumberFormat="0" applyBorder="0" applyAlignment="0" applyProtection="0"/>
    <xf numFmtId="0" fontId="26" fillId="16" borderId="0" applyNumberFormat="0" applyBorder="0" applyAlignment="0" applyProtection="0"/>
    <xf numFmtId="0" fontId="23" fillId="17" borderId="0" applyNumberFormat="0" applyBorder="0" applyAlignment="0" applyProtection="0"/>
    <xf numFmtId="0" fontId="27" fillId="18" borderId="0" applyNumberFormat="0" applyBorder="0" applyAlignment="0" applyProtection="0"/>
    <xf numFmtId="0" fontId="23" fillId="19" borderId="0" applyNumberFormat="0" applyBorder="0" applyAlignment="0" applyProtection="0"/>
    <xf numFmtId="0" fontId="28" fillId="0" borderId="2" applyNumberFormat="0" applyFill="0" applyAlignment="0" applyProtection="0"/>
    <xf numFmtId="0" fontId="29" fillId="20" borderId="0" applyNumberFormat="0" applyBorder="0" applyAlignment="0" applyProtection="0"/>
    <xf numFmtId="0" fontId="30" fillId="21" borderId="3" applyNumberFormat="0" applyAlignment="0" applyProtection="0"/>
    <xf numFmtId="0" fontId="31" fillId="14" borderId="4" applyNumberFormat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3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0" fillId="26" borderId="6" applyNumberFormat="0" applyFont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3" fillId="30" borderId="0" applyNumberFormat="0" applyBorder="0" applyAlignment="0" applyProtection="0"/>
    <xf numFmtId="0" fontId="34" fillId="0" borderId="8" applyNumberFormat="0" applyFill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 applyProtection="1">
      <alignment horizontal="center" vertical="center" wrapText="1"/>
      <protection hidden="1"/>
    </xf>
    <xf numFmtId="49" fontId="4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4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41" fillId="0" borderId="10" xfId="0" applyFont="1" applyFill="1" applyBorder="1" applyAlignment="1" applyProtection="1">
      <alignment horizontal="center" vertical="center" wrapText="1"/>
      <protection hidden="1" locked="0"/>
    </xf>
    <xf numFmtId="0" fontId="41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hidden="1" locked="0"/>
    </xf>
    <xf numFmtId="0" fontId="41" fillId="0" borderId="10" xfId="0" applyFont="1" applyFill="1" applyBorder="1" applyAlignment="1" applyProtection="1">
      <alignment horizontal="center" vertical="center" wrapText="1" shrinkToFit="1"/>
      <protection hidden="1" locked="0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176" fontId="4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8"/>
  <sheetViews>
    <sheetView zoomScale="111" zoomScaleNormal="111" zoomScaleSheetLayoutView="100" workbookViewId="0" topLeftCell="A96">
      <selection activeCell="T108" sqref="T108"/>
    </sheetView>
  </sheetViews>
  <sheetFormatPr defaultColWidth="9.00390625" defaultRowHeight="14.25"/>
  <cols>
    <col min="1" max="2" width="3.50390625" style="1" customWidth="1"/>
    <col min="3" max="4" width="3.375" style="1" customWidth="1"/>
    <col min="5" max="5" width="6.50390625" style="3" customWidth="1"/>
    <col min="6" max="6" width="17.625" style="53" bestFit="1" customWidth="1"/>
    <col min="7" max="9" width="3.625" style="1" bestFit="1" customWidth="1"/>
    <col min="10" max="10" width="3.00390625" style="1" bestFit="1" customWidth="1"/>
    <col min="11" max="13" width="3.625" style="1" bestFit="1" customWidth="1"/>
    <col min="14" max="14" width="3.00390625" style="1" bestFit="1" customWidth="1"/>
    <col min="15" max="17" width="3.625" style="1" bestFit="1" customWidth="1"/>
    <col min="18" max="18" width="14.125" style="1" customWidth="1"/>
    <col min="19" max="16384" width="9.00390625" style="1" customWidth="1"/>
  </cols>
  <sheetData>
    <row r="1" spans="1:18" ht="17.25">
      <c r="A1" s="57" t="s">
        <v>0</v>
      </c>
      <c r="B1" s="57"/>
      <c r="C1" s="57"/>
      <c r="D1" s="57"/>
      <c r="E1" s="59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s="56" customFormat="1" ht="17.25">
      <c r="A2" s="20" t="s">
        <v>1</v>
      </c>
      <c r="B2" s="20"/>
      <c r="C2" s="20" t="s">
        <v>2</v>
      </c>
      <c r="D2" s="28" t="s">
        <v>3</v>
      </c>
      <c r="E2" s="20" t="s">
        <v>4</v>
      </c>
      <c r="F2" s="20" t="s">
        <v>5</v>
      </c>
      <c r="G2" s="20" t="s">
        <v>6</v>
      </c>
      <c r="H2" s="20"/>
      <c r="I2" s="20"/>
      <c r="J2" s="20"/>
      <c r="K2" s="20"/>
      <c r="L2" s="20" t="s">
        <v>7</v>
      </c>
      <c r="M2" s="20"/>
      <c r="N2" s="20"/>
      <c r="O2" s="20"/>
      <c r="P2" s="20"/>
      <c r="Q2" s="20" t="s">
        <v>8</v>
      </c>
      <c r="R2" s="20" t="s">
        <v>9</v>
      </c>
    </row>
    <row r="3" spans="1:18" s="56" customFormat="1" ht="24">
      <c r="A3" s="20"/>
      <c r="B3" s="20"/>
      <c r="C3" s="20"/>
      <c r="D3" s="28"/>
      <c r="E3" s="20"/>
      <c r="F3" s="20"/>
      <c r="G3" s="20" t="s">
        <v>10</v>
      </c>
      <c r="H3" s="20" t="s">
        <v>11</v>
      </c>
      <c r="I3" s="20" t="s">
        <v>12</v>
      </c>
      <c r="J3" s="20" t="s">
        <v>13</v>
      </c>
      <c r="K3" s="20" t="s">
        <v>14</v>
      </c>
      <c r="L3" s="20" t="s">
        <v>10</v>
      </c>
      <c r="M3" s="20" t="s">
        <v>11</v>
      </c>
      <c r="N3" s="20" t="s">
        <v>12</v>
      </c>
      <c r="O3" s="20" t="s">
        <v>13</v>
      </c>
      <c r="P3" s="20" t="s">
        <v>15</v>
      </c>
      <c r="Q3" s="20"/>
      <c r="R3" s="20"/>
    </row>
    <row r="4" spans="1:18" s="6" customFormat="1" ht="17.25">
      <c r="A4" s="31" t="s">
        <v>16</v>
      </c>
      <c r="B4" s="31"/>
      <c r="C4" s="31" t="s">
        <v>17</v>
      </c>
      <c r="D4" s="22">
        <v>1</v>
      </c>
      <c r="E4" s="16" t="s">
        <v>18</v>
      </c>
      <c r="F4" s="31" t="s">
        <v>19</v>
      </c>
      <c r="G4" s="31">
        <v>3</v>
      </c>
      <c r="H4" s="31">
        <v>2</v>
      </c>
      <c r="I4" s="31">
        <v>1</v>
      </c>
      <c r="J4" s="31"/>
      <c r="K4" s="31"/>
      <c r="L4" s="31">
        <v>48</v>
      </c>
      <c r="M4" s="31">
        <v>32</v>
      </c>
      <c r="N4" s="31">
        <v>8</v>
      </c>
      <c r="O4" s="31"/>
      <c r="P4" s="31">
        <v>8</v>
      </c>
      <c r="Q4" s="31" t="s">
        <v>20</v>
      </c>
      <c r="R4" s="31"/>
    </row>
    <row r="5" spans="1:18" s="6" customFormat="1" ht="17.25">
      <c r="A5" s="31"/>
      <c r="B5" s="31"/>
      <c r="C5" s="31"/>
      <c r="D5" s="22">
        <v>1</v>
      </c>
      <c r="E5" s="16" t="s">
        <v>21</v>
      </c>
      <c r="F5" s="31" t="s">
        <v>22</v>
      </c>
      <c r="G5" s="31">
        <v>0</v>
      </c>
      <c r="H5" s="31"/>
      <c r="I5" s="31"/>
      <c r="J5" s="31"/>
      <c r="K5" s="31"/>
      <c r="L5" s="31">
        <v>16</v>
      </c>
      <c r="M5" s="31"/>
      <c r="N5" s="31"/>
      <c r="O5" s="31"/>
      <c r="P5" s="31">
        <v>16</v>
      </c>
      <c r="Q5" s="31" t="s">
        <v>23</v>
      </c>
      <c r="R5" s="31"/>
    </row>
    <row r="6" spans="1:18" s="6" customFormat="1" ht="17.25">
      <c r="A6" s="31"/>
      <c r="B6" s="31"/>
      <c r="C6" s="31"/>
      <c r="D6" s="22">
        <v>1</v>
      </c>
      <c r="E6" s="16" t="s">
        <v>24</v>
      </c>
      <c r="F6" s="31" t="s">
        <v>25</v>
      </c>
      <c r="G6" s="20">
        <v>3</v>
      </c>
      <c r="H6" s="20">
        <v>2</v>
      </c>
      <c r="I6" s="20">
        <v>1</v>
      </c>
      <c r="J6" s="20"/>
      <c r="K6" s="20"/>
      <c r="L6" s="20">
        <v>48</v>
      </c>
      <c r="M6" s="20">
        <v>32</v>
      </c>
      <c r="N6" s="20">
        <v>16</v>
      </c>
      <c r="O6" s="20"/>
      <c r="P6" s="20"/>
      <c r="Q6" s="20" t="s">
        <v>20</v>
      </c>
      <c r="R6" s="41"/>
    </row>
    <row r="7" spans="1:18" s="6" customFormat="1" ht="17.25">
      <c r="A7" s="31"/>
      <c r="B7" s="31"/>
      <c r="C7" s="31"/>
      <c r="D7" s="22">
        <v>1</v>
      </c>
      <c r="E7" s="17" t="s">
        <v>26</v>
      </c>
      <c r="F7" s="31" t="s">
        <v>27</v>
      </c>
      <c r="G7" s="31">
        <v>1</v>
      </c>
      <c r="H7" s="31"/>
      <c r="I7" s="31">
        <v>1</v>
      </c>
      <c r="J7" s="31"/>
      <c r="K7" s="31"/>
      <c r="L7" s="31">
        <v>36</v>
      </c>
      <c r="M7" s="31"/>
      <c r="N7" s="31">
        <v>28</v>
      </c>
      <c r="O7" s="31"/>
      <c r="P7" s="31">
        <v>8</v>
      </c>
      <c r="Q7" s="31" t="s">
        <v>23</v>
      </c>
      <c r="R7" s="31"/>
    </row>
    <row r="8" spans="1:18" s="6" customFormat="1" ht="17.25">
      <c r="A8" s="31"/>
      <c r="B8" s="31"/>
      <c r="C8" s="31"/>
      <c r="D8" s="22">
        <v>1</v>
      </c>
      <c r="E8" s="16" t="s">
        <v>28</v>
      </c>
      <c r="F8" s="31" t="s">
        <v>29</v>
      </c>
      <c r="G8" s="31">
        <v>1</v>
      </c>
      <c r="H8" s="31"/>
      <c r="I8" s="31"/>
      <c r="J8" s="31">
        <v>1</v>
      </c>
      <c r="K8" s="31"/>
      <c r="L8" s="31">
        <v>24</v>
      </c>
      <c r="M8" s="31"/>
      <c r="N8" s="60"/>
      <c r="O8" s="31">
        <v>24</v>
      </c>
      <c r="P8" s="31"/>
      <c r="Q8" s="31" t="s">
        <v>23</v>
      </c>
      <c r="R8" s="42"/>
    </row>
    <row r="9" spans="1:18" s="6" customFormat="1" ht="17.25">
      <c r="A9" s="31"/>
      <c r="B9" s="31"/>
      <c r="C9" s="31"/>
      <c r="D9" s="22">
        <v>1</v>
      </c>
      <c r="E9" s="16" t="s">
        <v>30</v>
      </c>
      <c r="F9" s="31" t="s">
        <v>31</v>
      </c>
      <c r="G9" s="31">
        <v>2</v>
      </c>
      <c r="H9" s="31">
        <v>2</v>
      </c>
      <c r="I9" s="31"/>
      <c r="J9" s="31"/>
      <c r="K9" s="31"/>
      <c r="L9" s="31">
        <v>36</v>
      </c>
      <c r="M9" s="31">
        <v>36</v>
      </c>
      <c r="N9" s="31"/>
      <c r="O9" s="31"/>
      <c r="P9" s="31"/>
      <c r="Q9" s="31" t="s">
        <v>23</v>
      </c>
      <c r="R9" s="43"/>
    </row>
    <row r="10" spans="1:18" s="6" customFormat="1" ht="17.25">
      <c r="A10" s="31"/>
      <c r="B10" s="31"/>
      <c r="C10" s="31"/>
      <c r="D10" s="22">
        <v>1</v>
      </c>
      <c r="E10" s="62" t="s">
        <v>32</v>
      </c>
      <c r="F10" s="31" t="s">
        <v>33</v>
      </c>
      <c r="G10" s="31">
        <v>2</v>
      </c>
      <c r="H10" s="31">
        <v>1</v>
      </c>
      <c r="I10" s="31">
        <v>1</v>
      </c>
      <c r="J10" s="31"/>
      <c r="K10" s="31"/>
      <c r="L10" s="31">
        <v>32</v>
      </c>
      <c r="M10" s="31">
        <v>16</v>
      </c>
      <c r="N10" s="31">
        <v>16</v>
      </c>
      <c r="O10" s="31"/>
      <c r="P10" s="31"/>
      <c r="Q10" s="31" t="s">
        <v>23</v>
      </c>
      <c r="R10" s="42"/>
    </row>
    <row r="11" spans="1:18" s="6" customFormat="1" ht="17.25">
      <c r="A11" s="31"/>
      <c r="B11" s="31"/>
      <c r="C11" s="31"/>
      <c r="D11" s="22" t="s">
        <v>34</v>
      </c>
      <c r="E11" s="62" t="s">
        <v>35</v>
      </c>
      <c r="F11" s="31" t="s">
        <v>36</v>
      </c>
      <c r="G11" s="31">
        <v>0.5</v>
      </c>
      <c r="H11" s="31">
        <v>0.5</v>
      </c>
      <c r="I11" s="31"/>
      <c r="J11" s="31"/>
      <c r="K11" s="31"/>
      <c r="L11" s="31">
        <v>8</v>
      </c>
      <c r="M11" s="31">
        <v>8</v>
      </c>
      <c r="N11" s="31"/>
      <c r="O11" s="31"/>
      <c r="P11" s="31"/>
      <c r="Q11" s="31" t="s">
        <v>23</v>
      </c>
      <c r="R11" s="45"/>
    </row>
    <row r="12" spans="1:18" s="6" customFormat="1" ht="17.25">
      <c r="A12" s="31"/>
      <c r="B12" s="31"/>
      <c r="C12" s="31"/>
      <c r="D12" s="22" t="s">
        <v>34</v>
      </c>
      <c r="E12" s="16" t="s">
        <v>37</v>
      </c>
      <c r="F12" s="31" t="s">
        <v>38</v>
      </c>
      <c r="G12" s="31">
        <v>1</v>
      </c>
      <c r="H12" s="31">
        <v>1</v>
      </c>
      <c r="I12" s="31"/>
      <c r="J12" s="31"/>
      <c r="K12" s="31"/>
      <c r="L12" s="31">
        <v>16</v>
      </c>
      <c r="M12" s="31">
        <v>16</v>
      </c>
      <c r="N12" s="31"/>
      <c r="O12" s="31"/>
      <c r="P12" s="31"/>
      <c r="Q12" s="31" t="s">
        <v>23</v>
      </c>
      <c r="R12" s="31" t="s">
        <v>39</v>
      </c>
    </row>
    <row r="13" spans="1:18" s="6" customFormat="1" ht="17.25">
      <c r="A13" s="31"/>
      <c r="B13" s="31"/>
      <c r="C13" s="31"/>
      <c r="D13" s="22" t="s">
        <v>34</v>
      </c>
      <c r="E13" s="16" t="s">
        <v>40</v>
      </c>
      <c r="F13" s="31" t="s">
        <v>41</v>
      </c>
      <c r="G13" s="31">
        <v>3</v>
      </c>
      <c r="H13" s="31">
        <v>2</v>
      </c>
      <c r="I13" s="31">
        <v>1</v>
      </c>
      <c r="J13" s="31"/>
      <c r="K13" s="31"/>
      <c r="L13" s="31">
        <v>48</v>
      </c>
      <c r="M13" s="31">
        <v>32</v>
      </c>
      <c r="N13" s="31">
        <v>8</v>
      </c>
      <c r="O13" s="31"/>
      <c r="P13" s="31">
        <v>8</v>
      </c>
      <c r="Q13" s="31" t="s">
        <v>20</v>
      </c>
      <c r="R13" s="31"/>
    </row>
    <row r="14" spans="1:18" s="6" customFormat="1" ht="17.25">
      <c r="A14" s="31"/>
      <c r="B14" s="31"/>
      <c r="C14" s="31"/>
      <c r="D14" s="23">
        <v>2</v>
      </c>
      <c r="E14" s="16" t="s">
        <v>21</v>
      </c>
      <c r="F14" s="31" t="s">
        <v>22</v>
      </c>
      <c r="G14" s="31">
        <v>0</v>
      </c>
      <c r="H14" s="31"/>
      <c r="I14" s="31"/>
      <c r="J14" s="31"/>
      <c r="K14" s="31"/>
      <c r="L14" s="31">
        <v>16</v>
      </c>
      <c r="M14" s="31"/>
      <c r="N14" s="31"/>
      <c r="O14" s="31"/>
      <c r="P14" s="31">
        <v>16</v>
      </c>
      <c r="Q14" s="31" t="s">
        <v>23</v>
      </c>
      <c r="R14" s="31"/>
    </row>
    <row r="15" spans="1:18" s="6" customFormat="1" ht="17.25">
      <c r="A15" s="31"/>
      <c r="B15" s="31"/>
      <c r="C15" s="31"/>
      <c r="D15" s="22" t="s">
        <v>34</v>
      </c>
      <c r="E15" s="16" t="s">
        <v>42</v>
      </c>
      <c r="F15" s="31" t="s">
        <v>43</v>
      </c>
      <c r="G15" s="20">
        <v>3</v>
      </c>
      <c r="H15" s="20">
        <v>2</v>
      </c>
      <c r="I15" s="20">
        <v>1</v>
      </c>
      <c r="J15" s="20"/>
      <c r="K15" s="20"/>
      <c r="L15" s="20">
        <v>48</v>
      </c>
      <c r="M15" s="20">
        <v>32</v>
      </c>
      <c r="N15" s="20">
        <v>16</v>
      </c>
      <c r="O15" s="20"/>
      <c r="P15" s="20"/>
      <c r="Q15" s="20" t="s">
        <v>20</v>
      </c>
      <c r="R15" s="41"/>
    </row>
    <row r="16" spans="1:18" s="6" customFormat="1" ht="17.25">
      <c r="A16" s="31"/>
      <c r="B16" s="31"/>
      <c r="C16" s="31"/>
      <c r="D16" s="22">
        <v>2</v>
      </c>
      <c r="E16" s="62" t="s">
        <v>44</v>
      </c>
      <c r="F16" s="31" t="s">
        <v>45</v>
      </c>
      <c r="G16" s="31">
        <v>1</v>
      </c>
      <c r="H16" s="31"/>
      <c r="I16" s="31">
        <v>1</v>
      </c>
      <c r="J16" s="31"/>
      <c r="K16" s="31"/>
      <c r="L16" s="31">
        <v>36</v>
      </c>
      <c r="M16" s="31"/>
      <c r="N16" s="31">
        <v>32</v>
      </c>
      <c r="O16" s="31"/>
      <c r="P16" s="31">
        <v>4</v>
      </c>
      <c r="Q16" s="31" t="s">
        <v>23</v>
      </c>
      <c r="R16" s="31"/>
    </row>
    <row r="17" spans="1:18" s="6" customFormat="1" ht="17.25">
      <c r="A17" s="31"/>
      <c r="B17" s="31"/>
      <c r="C17" s="31"/>
      <c r="D17" s="22">
        <v>2</v>
      </c>
      <c r="E17" s="16" t="s">
        <v>46</v>
      </c>
      <c r="F17" s="31" t="s">
        <v>47</v>
      </c>
      <c r="G17" s="31">
        <v>3</v>
      </c>
      <c r="H17" s="31">
        <v>2</v>
      </c>
      <c r="I17" s="60"/>
      <c r="J17" s="31">
        <v>1</v>
      </c>
      <c r="K17" s="31"/>
      <c r="L17" s="31">
        <v>56</v>
      </c>
      <c r="M17" s="31">
        <v>32</v>
      </c>
      <c r="N17" s="31"/>
      <c r="O17" s="31">
        <v>24</v>
      </c>
      <c r="P17" s="31"/>
      <c r="Q17" s="31" t="s">
        <v>48</v>
      </c>
      <c r="R17" s="43"/>
    </row>
    <row r="18" spans="1:18" s="6" customFormat="1" ht="17.25">
      <c r="A18" s="31"/>
      <c r="B18" s="31"/>
      <c r="C18" s="31"/>
      <c r="D18" s="22">
        <v>3</v>
      </c>
      <c r="E18" s="16" t="s">
        <v>49</v>
      </c>
      <c r="F18" s="31" t="s">
        <v>50</v>
      </c>
      <c r="G18" s="31">
        <v>3</v>
      </c>
      <c r="H18" s="31">
        <v>2</v>
      </c>
      <c r="I18" s="31">
        <v>1</v>
      </c>
      <c r="J18" s="31"/>
      <c r="K18" s="31"/>
      <c r="L18" s="31">
        <v>48</v>
      </c>
      <c r="M18" s="31">
        <v>32</v>
      </c>
      <c r="N18" s="31">
        <v>8</v>
      </c>
      <c r="O18" s="31"/>
      <c r="P18" s="31">
        <v>8</v>
      </c>
      <c r="Q18" s="31" t="s">
        <v>20</v>
      </c>
      <c r="R18" s="31"/>
    </row>
    <row r="19" spans="1:18" s="6" customFormat="1" ht="17.25">
      <c r="A19" s="31"/>
      <c r="B19" s="31"/>
      <c r="C19" s="31"/>
      <c r="D19" s="22">
        <v>3</v>
      </c>
      <c r="E19" s="16" t="s">
        <v>21</v>
      </c>
      <c r="F19" s="31" t="s">
        <v>22</v>
      </c>
      <c r="G19" s="31">
        <v>0</v>
      </c>
      <c r="H19" s="31"/>
      <c r="I19" s="31"/>
      <c r="J19" s="31"/>
      <c r="K19" s="31"/>
      <c r="L19" s="31">
        <v>16</v>
      </c>
      <c r="M19" s="31"/>
      <c r="N19" s="31"/>
      <c r="O19" s="31"/>
      <c r="P19" s="31">
        <v>16</v>
      </c>
      <c r="Q19" s="31" t="s">
        <v>23</v>
      </c>
      <c r="R19" s="31"/>
    </row>
    <row r="20" spans="1:18" s="6" customFormat="1" ht="17.25">
      <c r="A20" s="31"/>
      <c r="B20" s="31"/>
      <c r="C20" s="31"/>
      <c r="D20" s="22">
        <v>3</v>
      </c>
      <c r="E20" s="16" t="s">
        <v>51</v>
      </c>
      <c r="F20" s="31" t="s">
        <v>52</v>
      </c>
      <c r="G20" s="20">
        <v>3</v>
      </c>
      <c r="H20" s="20">
        <v>2</v>
      </c>
      <c r="I20" s="20">
        <v>1</v>
      </c>
      <c r="J20" s="20"/>
      <c r="K20" s="20"/>
      <c r="L20" s="20">
        <v>48</v>
      </c>
      <c r="M20" s="20">
        <v>32</v>
      </c>
      <c r="N20" s="20">
        <v>16</v>
      </c>
      <c r="O20" s="20"/>
      <c r="P20" s="20"/>
      <c r="Q20" s="20" t="s">
        <v>20</v>
      </c>
      <c r="R20" s="41"/>
    </row>
    <row r="21" spans="1:18" s="6" customFormat="1" ht="17.25">
      <c r="A21" s="31"/>
      <c r="B21" s="31"/>
      <c r="C21" s="31"/>
      <c r="D21" s="22">
        <v>3</v>
      </c>
      <c r="E21" s="17" t="s">
        <v>53</v>
      </c>
      <c r="F21" s="31" t="s">
        <v>54</v>
      </c>
      <c r="G21" s="31">
        <v>1</v>
      </c>
      <c r="H21" s="31"/>
      <c r="I21" s="31">
        <v>1</v>
      </c>
      <c r="J21" s="31"/>
      <c r="K21" s="31"/>
      <c r="L21" s="31">
        <v>36</v>
      </c>
      <c r="M21" s="31"/>
      <c r="N21" s="31">
        <v>32</v>
      </c>
      <c r="O21" s="31"/>
      <c r="P21" s="31">
        <v>4</v>
      </c>
      <c r="Q21" s="31" t="s">
        <v>23</v>
      </c>
      <c r="R21" s="31"/>
    </row>
    <row r="22" spans="1:18" s="6" customFormat="1" ht="17.25">
      <c r="A22" s="31"/>
      <c r="B22" s="31"/>
      <c r="C22" s="31"/>
      <c r="D22" s="22">
        <v>3</v>
      </c>
      <c r="E22" s="16" t="s">
        <v>55</v>
      </c>
      <c r="F22" s="31" t="s">
        <v>56</v>
      </c>
      <c r="G22" s="31">
        <v>2</v>
      </c>
      <c r="H22" s="31">
        <v>1</v>
      </c>
      <c r="I22" s="31">
        <v>1</v>
      </c>
      <c r="J22" s="31"/>
      <c r="K22" s="31"/>
      <c r="L22" s="31">
        <v>36</v>
      </c>
      <c r="M22" s="31">
        <v>16</v>
      </c>
      <c r="N22" s="31">
        <v>20</v>
      </c>
      <c r="O22" s="31"/>
      <c r="P22" s="31"/>
      <c r="Q22" s="31" t="s">
        <v>23</v>
      </c>
      <c r="R22" s="31"/>
    </row>
    <row r="23" spans="1:18" s="6" customFormat="1" ht="17.25">
      <c r="A23" s="31"/>
      <c r="B23" s="31"/>
      <c r="C23" s="31"/>
      <c r="D23" s="22" t="s">
        <v>57</v>
      </c>
      <c r="E23" s="16" t="s">
        <v>58</v>
      </c>
      <c r="F23" s="31" t="s">
        <v>59</v>
      </c>
      <c r="G23" s="31">
        <v>1.5</v>
      </c>
      <c r="H23" s="31">
        <v>1</v>
      </c>
      <c r="I23" s="31">
        <v>0.5</v>
      </c>
      <c r="J23" s="31"/>
      <c r="K23" s="31"/>
      <c r="L23" s="31">
        <v>24</v>
      </c>
      <c r="M23" s="31">
        <v>16</v>
      </c>
      <c r="N23" s="31">
        <v>8</v>
      </c>
      <c r="O23" s="31"/>
      <c r="P23" s="31"/>
      <c r="Q23" s="31" t="s">
        <v>23</v>
      </c>
      <c r="R23" s="42"/>
    </row>
    <row r="24" spans="1:18" s="6" customFormat="1" ht="24">
      <c r="A24" s="31"/>
      <c r="B24" s="31"/>
      <c r="C24" s="31"/>
      <c r="D24" s="16">
        <v>4</v>
      </c>
      <c r="E24" s="63" t="s">
        <v>60</v>
      </c>
      <c r="F24" s="29" t="s">
        <v>61</v>
      </c>
      <c r="G24" s="16">
        <v>3</v>
      </c>
      <c r="H24" s="16">
        <v>2</v>
      </c>
      <c r="I24" s="16">
        <v>1</v>
      </c>
      <c r="J24" s="16"/>
      <c r="K24" s="16"/>
      <c r="L24" s="16">
        <v>48</v>
      </c>
      <c r="M24" s="16">
        <v>32</v>
      </c>
      <c r="N24" s="16">
        <v>8</v>
      </c>
      <c r="O24" s="16"/>
      <c r="P24" s="16">
        <v>8</v>
      </c>
      <c r="Q24" s="16" t="s">
        <v>20</v>
      </c>
      <c r="R24" s="42"/>
    </row>
    <row r="25" spans="1:18" s="6" customFormat="1" ht="24">
      <c r="A25" s="31"/>
      <c r="B25" s="31"/>
      <c r="C25" s="31"/>
      <c r="D25" s="16">
        <v>5</v>
      </c>
      <c r="E25" s="29" t="s">
        <v>62</v>
      </c>
      <c r="F25" s="29" t="s">
        <v>63</v>
      </c>
      <c r="G25" s="16">
        <v>3</v>
      </c>
      <c r="H25" s="16">
        <v>2.5</v>
      </c>
      <c r="I25" s="16">
        <v>0.5</v>
      </c>
      <c r="J25" s="16"/>
      <c r="K25" s="16"/>
      <c r="L25" s="16">
        <v>48</v>
      </c>
      <c r="M25" s="16">
        <v>40</v>
      </c>
      <c r="N25" s="16">
        <v>8</v>
      </c>
      <c r="O25" s="16"/>
      <c r="P25" s="16"/>
      <c r="Q25" s="16" t="s">
        <v>20</v>
      </c>
      <c r="R25" s="31"/>
    </row>
    <row r="26" spans="1:18" s="6" customFormat="1" ht="17.25">
      <c r="A26" s="31"/>
      <c r="B26" s="31"/>
      <c r="C26" s="31"/>
      <c r="D26" s="22">
        <v>4</v>
      </c>
      <c r="E26" s="16" t="s">
        <v>21</v>
      </c>
      <c r="F26" s="31" t="s">
        <v>22</v>
      </c>
      <c r="G26" s="31">
        <v>0</v>
      </c>
      <c r="H26" s="31"/>
      <c r="I26" s="31"/>
      <c r="J26" s="31"/>
      <c r="K26" s="31"/>
      <c r="L26" s="31">
        <v>16</v>
      </c>
      <c r="M26" s="31"/>
      <c r="N26" s="31"/>
      <c r="O26" s="31"/>
      <c r="P26" s="31">
        <v>16</v>
      </c>
      <c r="Q26" s="31" t="s">
        <v>23</v>
      </c>
      <c r="R26" s="31"/>
    </row>
    <row r="27" spans="1:18" s="6" customFormat="1" ht="17.25">
      <c r="A27" s="31"/>
      <c r="B27" s="31"/>
      <c r="C27" s="31"/>
      <c r="D27" s="22">
        <v>4</v>
      </c>
      <c r="E27" s="16" t="s">
        <v>64</v>
      </c>
      <c r="F27" s="31" t="s">
        <v>65</v>
      </c>
      <c r="G27" s="20">
        <v>3</v>
      </c>
      <c r="H27" s="20">
        <v>2</v>
      </c>
      <c r="I27" s="20">
        <v>1</v>
      </c>
      <c r="J27" s="20"/>
      <c r="K27" s="20"/>
      <c r="L27" s="20">
        <v>48</v>
      </c>
      <c r="M27" s="20">
        <v>32</v>
      </c>
      <c r="N27" s="20">
        <v>16</v>
      </c>
      <c r="O27" s="20"/>
      <c r="P27" s="20"/>
      <c r="Q27" s="20" t="s">
        <v>20</v>
      </c>
      <c r="R27" s="41"/>
    </row>
    <row r="28" spans="1:18" s="6" customFormat="1" ht="17.25">
      <c r="A28" s="31"/>
      <c r="B28" s="31"/>
      <c r="C28" s="31"/>
      <c r="D28" s="22">
        <v>4</v>
      </c>
      <c r="E28" s="17" t="s">
        <v>66</v>
      </c>
      <c r="F28" s="31" t="s">
        <v>67</v>
      </c>
      <c r="G28" s="31">
        <v>1</v>
      </c>
      <c r="H28" s="31"/>
      <c r="I28" s="31">
        <v>1</v>
      </c>
      <c r="J28" s="31"/>
      <c r="K28" s="31"/>
      <c r="L28" s="31">
        <v>36</v>
      </c>
      <c r="M28" s="31"/>
      <c r="N28" s="31">
        <v>32</v>
      </c>
      <c r="O28" s="31"/>
      <c r="P28" s="31">
        <v>4</v>
      </c>
      <c r="Q28" s="31" t="s">
        <v>23</v>
      </c>
      <c r="R28" s="31"/>
    </row>
    <row r="29" spans="1:18" s="6" customFormat="1" ht="17.25">
      <c r="A29" s="31"/>
      <c r="B29" s="31"/>
      <c r="C29" s="31"/>
      <c r="D29" s="22">
        <v>5</v>
      </c>
      <c r="E29" s="16" t="s">
        <v>21</v>
      </c>
      <c r="F29" s="31" t="s">
        <v>22</v>
      </c>
      <c r="G29" s="31">
        <v>0</v>
      </c>
      <c r="H29" s="31"/>
      <c r="I29" s="31"/>
      <c r="J29" s="31"/>
      <c r="K29" s="31"/>
      <c r="L29" s="31">
        <v>16</v>
      </c>
      <c r="M29" s="31"/>
      <c r="N29" s="31"/>
      <c r="O29" s="31"/>
      <c r="P29" s="31">
        <v>16</v>
      </c>
      <c r="Q29" s="31" t="s">
        <v>23</v>
      </c>
      <c r="R29" s="31"/>
    </row>
    <row r="30" spans="1:18" s="6" customFormat="1" ht="17.25">
      <c r="A30" s="31"/>
      <c r="B30" s="31"/>
      <c r="C30" s="31"/>
      <c r="D30" s="22" t="s">
        <v>68</v>
      </c>
      <c r="E30" s="16" t="s">
        <v>69</v>
      </c>
      <c r="F30" s="31" t="s">
        <v>70</v>
      </c>
      <c r="G30" s="31">
        <v>0</v>
      </c>
      <c r="H30" s="31"/>
      <c r="I30" s="31"/>
      <c r="J30" s="31"/>
      <c r="K30" s="31"/>
      <c r="L30" s="31">
        <v>6</v>
      </c>
      <c r="M30" s="31"/>
      <c r="N30" s="31"/>
      <c r="O30" s="31"/>
      <c r="P30" s="31">
        <v>6</v>
      </c>
      <c r="Q30" s="31" t="s">
        <v>23</v>
      </c>
      <c r="R30" s="31"/>
    </row>
    <row r="31" spans="1:18" s="6" customFormat="1" ht="17.25">
      <c r="A31" s="31"/>
      <c r="B31" s="31"/>
      <c r="C31" s="31"/>
      <c r="D31" s="22" t="s">
        <v>71</v>
      </c>
      <c r="E31" s="16" t="s">
        <v>72</v>
      </c>
      <c r="F31" s="31" t="s">
        <v>73</v>
      </c>
      <c r="G31" s="31">
        <v>0</v>
      </c>
      <c r="H31" s="31"/>
      <c r="I31" s="31"/>
      <c r="J31" s="31"/>
      <c r="K31" s="31"/>
      <c r="L31" s="31">
        <v>6</v>
      </c>
      <c r="M31" s="31"/>
      <c r="N31" s="31"/>
      <c r="O31" s="31"/>
      <c r="P31" s="31">
        <v>6</v>
      </c>
      <c r="Q31" s="31" t="s">
        <v>23</v>
      </c>
      <c r="R31" s="31"/>
    </row>
    <row r="32" spans="1:18" s="6" customFormat="1" ht="17.25">
      <c r="A32" s="31"/>
      <c r="B32" s="31"/>
      <c r="C32" s="31"/>
      <c r="D32" s="22">
        <v>6</v>
      </c>
      <c r="E32" s="16" t="s">
        <v>74</v>
      </c>
      <c r="F32" s="31" t="s">
        <v>75</v>
      </c>
      <c r="G32" s="31">
        <v>2</v>
      </c>
      <c r="H32" s="31">
        <v>2</v>
      </c>
      <c r="I32" s="31"/>
      <c r="J32" s="31"/>
      <c r="K32" s="31"/>
      <c r="L32" s="31">
        <v>32</v>
      </c>
      <c r="M32" s="31">
        <v>32</v>
      </c>
      <c r="N32" s="31"/>
      <c r="O32" s="31"/>
      <c r="P32" s="31"/>
      <c r="Q32" s="31" t="s">
        <v>23</v>
      </c>
      <c r="R32" s="42"/>
    </row>
    <row r="33" spans="1:18" s="6" customFormat="1" ht="17.25">
      <c r="A33" s="31"/>
      <c r="B33" s="31"/>
      <c r="C33" s="31"/>
      <c r="D33" s="22">
        <v>6</v>
      </c>
      <c r="E33" s="62" t="s">
        <v>76</v>
      </c>
      <c r="F33" s="31" t="s">
        <v>22</v>
      </c>
      <c r="G33" s="31">
        <v>2</v>
      </c>
      <c r="H33" s="31">
        <v>2</v>
      </c>
      <c r="I33" s="31"/>
      <c r="J33" s="31"/>
      <c r="K33" s="31"/>
      <c r="L33" s="31">
        <v>16</v>
      </c>
      <c r="M33" s="31"/>
      <c r="N33" s="31"/>
      <c r="O33" s="31"/>
      <c r="P33" s="31">
        <v>16</v>
      </c>
      <c r="Q33" s="31" t="s">
        <v>23</v>
      </c>
      <c r="R33" s="31"/>
    </row>
    <row r="34" spans="1:18" s="6" customFormat="1" ht="17.25">
      <c r="A34" s="31"/>
      <c r="B34" s="31"/>
      <c r="C34" s="31"/>
      <c r="D34" s="22">
        <v>6</v>
      </c>
      <c r="E34" s="62" t="s">
        <v>77</v>
      </c>
      <c r="F34" s="31" t="s">
        <v>78</v>
      </c>
      <c r="G34" s="31">
        <v>1</v>
      </c>
      <c r="H34" s="31">
        <v>1</v>
      </c>
      <c r="I34" s="31"/>
      <c r="J34" s="31"/>
      <c r="K34" s="31"/>
      <c r="L34" s="31">
        <v>22</v>
      </c>
      <c r="M34" s="31">
        <v>16</v>
      </c>
      <c r="N34" s="31"/>
      <c r="O34" s="31"/>
      <c r="P34" s="31">
        <v>6</v>
      </c>
      <c r="Q34" s="31" t="s">
        <v>23</v>
      </c>
      <c r="R34" s="31"/>
    </row>
    <row r="35" spans="1:18" s="6" customFormat="1" ht="17.25">
      <c r="A35" s="31"/>
      <c r="B35" s="31"/>
      <c r="C35" s="31" t="s">
        <v>79</v>
      </c>
      <c r="D35" s="31"/>
      <c r="E35" s="31"/>
      <c r="F35" s="31"/>
      <c r="G35" s="31">
        <f>SUM(G4:G34)</f>
        <v>49</v>
      </c>
      <c r="H35" s="31">
        <f aca="true" t="shared" si="0" ref="H35:P35">SUM(H4:H34)</f>
        <v>32</v>
      </c>
      <c r="I35" s="31">
        <f t="shared" si="0"/>
        <v>15</v>
      </c>
      <c r="J35" s="31">
        <f t="shared" si="0"/>
        <v>2</v>
      </c>
      <c r="K35" s="31">
        <f t="shared" si="0"/>
        <v>0</v>
      </c>
      <c r="L35" s="31">
        <f t="shared" si="0"/>
        <v>970</v>
      </c>
      <c r="M35" s="31">
        <f t="shared" si="0"/>
        <v>484</v>
      </c>
      <c r="N35" s="31">
        <f t="shared" si="0"/>
        <v>272</v>
      </c>
      <c r="O35" s="31">
        <f t="shared" si="0"/>
        <v>48</v>
      </c>
      <c r="P35" s="31">
        <f t="shared" si="0"/>
        <v>166</v>
      </c>
      <c r="Q35" s="31"/>
      <c r="R35" s="31"/>
    </row>
    <row r="36" spans="1:18" s="6" customFormat="1" ht="17.25">
      <c r="A36" s="31"/>
      <c r="B36" s="31"/>
      <c r="C36" s="31" t="s">
        <v>80</v>
      </c>
      <c r="D36" s="22" t="s">
        <v>81</v>
      </c>
      <c r="E36" s="62" t="s">
        <v>82</v>
      </c>
      <c r="F36" s="31" t="s">
        <v>83</v>
      </c>
      <c r="G36" s="31">
        <v>2</v>
      </c>
      <c r="H36" s="31">
        <v>2</v>
      </c>
      <c r="I36" s="31"/>
      <c r="J36" s="31"/>
      <c r="K36" s="31"/>
      <c r="L36" s="31">
        <v>32</v>
      </c>
      <c r="M36" s="31">
        <v>32</v>
      </c>
      <c r="N36" s="31"/>
      <c r="O36" s="31"/>
      <c r="P36" s="31"/>
      <c r="Q36" s="31" t="s">
        <v>23</v>
      </c>
      <c r="R36" s="31"/>
    </row>
    <row r="37" spans="1:18" s="6" customFormat="1" ht="17.25">
      <c r="A37" s="31"/>
      <c r="B37" s="31"/>
      <c r="C37" s="31"/>
      <c r="D37" s="22" t="s">
        <v>81</v>
      </c>
      <c r="E37" s="62" t="s">
        <v>84</v>
      </c>
      <c r="F37" s="31" t="s">
        <v>85</v>
      </c>
      <c r="G37" s="31">
        <v>2</v>
      </c>
      <c r="H37" s="31">
        <v>2</v>
      </c>
      <c r="I37" s="31"/>
      <c r="J37" s="31"/>
      <c r="K37" s="31"/>
      <c r="L37" s="31">
        <v>32</v>
      </c>
      <c r="M37" s="31">
        <v>32</v>
      </c>
      <c r="N37" s="31"/>
      <c r="O37" s="31"/>
      <c r="P37" s="31"/>
      <c r="Q37" s="31" t="s">
        <v>23</v>
      </c>
      <c r="R37" s="31" t="s">
        <v>39</v>
      </c>
    </row>
    <row r="38" spans="1:18" s="6" customFormat="1" ht="17.25">
      <c r="A38" s="31"/>
      <c r="B38" s="31"/>
      <c r="C38" s="31"/>
      <c r="D38" s="22" t="s">
        <v>57</v>
      </c>
      <c r="E38" s="20" t="s">
        <v>86</v>
      </c>
      <c r="F38" s="31" t="s">
        <v>87</v>
      </c>
      <c r="G38" s="31">
        <v>2</v>
      </c>
      <c r="H38" s="31">
        <v>2</v>
      </c>
      <c r="I38" s="31"/>
      <c r="J38" s="31"/>
      <c r="K38" s="31"/>
      <c r="L38" s="31">
        <v>32</v>
      </c>
      <c r="M38" s="31">
        <v>32</v>
      </c>
      <c r="N38" s="31"/>
      <c r="O38" s="31"/>
      <c r="P38" s="31"/>
      <c r="Q38" s="31" t="s">
        <v>23</v>
      </c>
      <c r="R38" s="31"/>
    </row>
    <row r="39" spans="1:18" s="6" customFormat="1" ht="17.25">
      <c r="A39" s="31"/>
      <c r="B39" s="31"/>
      <c r="C39" s="31" t="s">
        <v>79</v>
      </c>
      <c r="D39" s="31"/>
      <c r="E39" s="31"/>
      <c r="F39" s="31"/>
      <c r="G39" s="31">
        <f>SUM(G36:G38)</f>
        <v>6</v>
      </c>
      <c r="H39" s="31">
        <f aca="true" t="shared" si="1" ref="H39:P39">SUM(H36:H38)</f>
        <v>6</v>
      </c>
      <c r="I39" s="31">
        <f t="shared" si="1"/>
        <v>0</v>
      </c>
      <c r="J39" s="31">
        <f t="shared" si="1"/>
        <v>0</v>
      </c>
      <c r="K39" s="31">
        <f t="shared" si="1"/>
        <v>0</v>
      </c>
      <c r="L39" s="31">
        <f t="shared" si="1"/>
        <v>96</v>
      </c>
      <c r="M39" s="31">
        <f t="shared" si="1"/>
        <v>96</v>
      </c>
      <c r="N39" s="31">
        <f t="shared" si="1"/>
        <v>0</v>
      </c>
      <c r="O39" s="31">
        <f t="shared" si="1"/>
        <v>0</v>
      </c>
      <c r="P39" s="31">
        <f t="shared" si="1"/>
        <v>0</v>
      </c>
      <c r="Q39" s="31"/>
      <c r="R39" s="45"/>
    </row>
    <row r="40" spans="1:18" s="6" customFormat="1" ht="17.25">
      <c r="A40" s="31"/>
      <c r="B40" s="31"/>
      <c r="C40" s="31" t="s">
        <v>88</v>
      </c>
      <c r="D40" s="22" t="s">
        <v>57</v>
      </c>
      <c r="E40" s="31"/>
      <c r="F40" s="31" t="s">
        <v>89</v>
      </c>
      <c r="G40" s="31">
        <v>2</v>
      </c>
      <c r="H40" s="31">
        <v>2</v>
      </c>
      <c r="I40" s="31"/>
      <c r="J40" s="31"/>
      <c r="K40" s="31"/>
      <c r="L40" s="31">
        <v>32</v>
      </c>
      <c r="M40" s="20"/>
      <c r="N40" s="31"/>
      <c r="O40" s="31"/>
      <c r="P40" s="31">
        <v>32</v>
      </c>
      <c r="Q40" s="31" t="s">
        <v>23</v>
      </c>
      <c r="R40" s="31" t="s">
        <v>90</v>
      </c>
    </row>
    <row r="41" spans="1:18" s="6" customFormat="1" ht="17.25">
      <c r="A41" s="31"/>
      <c r="B41" s="31"/>
      <c r="C41" s="31"/>
      <c r="D41" s="22" t="s">
        <v>71</v>
      </c>
      <c r="E41" s="31"/>
      <c r="F41" s="31" t="s">
        <v>91</v>
      </c>
      <c r="G41" s="31">
        <v>2</v>
      </c>
      <c r="H41" s="31">
        <v>2</v>
      </c>
      <c r="I41" s="31"/>
      <c r="J41" s="31"/>
      <c r="K41" s="31"/>
      <c r="L41" s="31">
        <v>32</v>
      </c>
      <c r="M41" s="20">
        <v>32</v>
      </c>
      <c r="N41" s="31"/>
      <c r="O41" s="31"/>
      <c r="P41" s="31"/>
      <c r="Q41" s="31" t="s">
        <v>23</v>
      </c>
      <c r="R41" s="31"/>
    </row>
    <row r="42" spans="1:18" s="6" customFormat="1" ht="17.25">
      <c r="A42" s="31"/>
      <c r="B42" s="31"/>
      <c r="C42" s="31" t="s">
        <v>79</v>
      </c>
      <c r="D42" s="31"/>
      <c r="E42" s="31"/>
      <c r="F42" s="31"/>
      <c r="G42" s="31">
        <v>4</v>
      </c>
      <c r="H42" s="31">
        <v>4</v>
      </c>
      <c r="I42" s="31"/>
      <c r="J42" s="31">
        <f>SUM(J41:J41)</f>
        <v>0</v>
      </c>
      <c r="K42" s="31">
        <f>SUM(K41:K41)</f>
        <v>0</v>
      </c>
      <c r="L42" s="31">
        <v>64</v>
      </c>
      <c r="M42" s="31">
        <v>32</v>
      </c>
      <c r="N42" s="31">
        <f>SUM(N41:N41)</f>
        <v>0</v>
      </c>
      <c r="O42" s="31">
        <f>SUM(O41:O41)</f>
        <v>0</v>
      </c>
      <c r="P42" s="31">
        <v>32</v>
      </c>
      <c r="Q42" s="31" t="s">
        <v>92</v>
      </c>
      <c r="R42" s="31" t="s">
        <v>92</v>
      </c>
    </row>
    <row r="43" spans="1:18" s="6" customFormat="1" ht="17.25">
      <c r="A43" s="31" t="s">
        <v>93</v>
      </c>
      <c r="B43" s="31" t="s">
        <v>94</v>
      </c>
      <c r="C43" s="31" t="s">
        <v>17</v>
      </c>
      <c r="D43" s="31">
        <v>1</v>
      </c>
      <c r="E43" s="16" t="s">
        <v>95</v>
      </c>
      <c r="F43" s="31" t="s">
        <v>96</v>
      </c>
      <c r="G43" s="31">
        <v>3.5</v>
      </c>
      <c r="H43" s="31">
        <v>3.5</v>
      </c>
      <c r="I43" s="31"/>
      <c r="J43" s="31"/>
      <c r="K43" s="31"/>
      <c r="L43" s="31">
        <v>56</v>
      </c>
      <c r="M43" s="31">
        <v>56</v>
      </c>
      <c r="N43" s="31"/>
      <c r="O43" s="31"/>
      <c r="P43" s="31"/>
      <c r="Q43" s="31" t="s">
        <v>20</v>
      </c>
      <c r="R43" s="31"/>
    </row>
    <row r="44" spans="1:18" s="6" customFormat="1" ht="17.25">
      <c r="A44" s="31"/>
      <c r="B44" s="31"/>
      <c r="C44" s="31"/>
      <c r="D44" s="31">
        <v>2</v>
      </c>
      <c r="E44" s="16" t="s">
        <v>97</v>
      </c>
      <c r="F44" s="31" t="s">
        <v>98</v>
      </c>
      <c r="G44" s="31">
        <v>4</v>
      </c>
      <c r="H44" s="31">
        <v>4</v>
      </c>
      <c r="I44" s="31"/>
      <c r="J44" s="31"/>
      <c r="K44" s="31"/>
      <c r="L44" s="31">
        <v>64</v>
      </c>
      <c r="M44" s="31">
        <v>64</v>
      </c>
      <c r="N44" s="31"/>
      <c r="O44" s="31"/>
      <c r="P44" s="31"/>
      <c r="Q44" s="31" t="s">
        <v>20</v>
      </c>
      <c r="R44" s="31"/>
    </row>
    <row r="45" spans="1:18" s="6" customFormat="1" ht="17.25">
      <c r="A45" s="31"/>
      <c r="B45" s="31"/>
      <c r="C45" s="31"/>
      <c r="D45" s="22" t="s">
        <v>81</v>
      </c>
      <c r="E45" s="16" t="s">
        <v>99</v>
      </c>
      <c r="F45" s="31" t="s">
        <v>100</v>
      </c>
      <c r="G45" s="31">
        <v>2</v>
      </c>
      <c r="H45" s="31">
        <v>2</v>
      </c>
      <c r="I45" s="31"/>
      <c r="J45" s="31"/>
      <c r="K45" s="31"/>
      <c r="L45" s="31">
        <v>32</v>
      </c>
      <c r="M45" s="31">
        <v>32</v>
      </c>
      <c r="N45" s="31"/>
      <c r="O45" s="31"/>
      <c r="P45" s="31"/>
      <c r="Q45" s="31" t="s">
        <v>20</v>
      </c>
      <c r="R45" s="31"/>
    </row>
    <row r="46" spans="1:18" s="6" customFormat="1" ht="17.25">
      <c r="A46" s="31"/>
      <c r="B46" s="31"/>
      <c r="C46" s="31"/>
      <c r="D46" s="22" t="s">
        <v>57</v>
      </c>
      <c r="E46" s="62" t="s">
        <v>101</v>
      </c>
      <c r="F46" s="31" t="s">
        <v>102</v>
      </c>
      <c r="G46" s="31">
        <v>3</v>
      </c>
      <c r="H46" s="31">
        <v>3</v>
      </c>
      <c r="I46" s="31"/>
      <c r="J46" s="31"/>
      <c r="K46" s="31"/>
      <c r="L46" s="31">
        <v>48</v>
      </c>
      <c r="M46" s="31">
        <v>48</v>
      </c>
      <c r="N46" s="31"/>
      <c r="O46" s="31"/>
      <c r="P46" s="31"/>
      <c r="Q46" s="31" t="s">
        <v>20</v>
      </c>
      <c r="R46" s="31"/>
    </row>
    <row r="47" spans="1:18" s="6" customFormat="1" ht="17.25">
      <c r="A47" s="31"/>
      <c r="B47" s="31"/>
      <c r="C47" s="22" t="s">
        <v>79</v>
      </c>
      <c r="D47" s="22"/>
      <c r="E47" s="22"/>
      <c r="F47" s="22"/>
      <c r="G47" s="31">
        <f>SUM(G43:G46)</f>
        <v>12.5</v>
      </c>
      <c r="H47" s="31">
        <f aca="true" t="shared" si="2" ref="H47:P47">SUM(H43:H46)</f>
        <v>12.5</v>
      </c>
      <c r="I47" s="31">
        <f t="shared" si="2"/>
        <v>0</v>
      </c>
      <c r="J47" s="31">
        <f t="shared" si="2"/>
        <v>0</v>
      </c>
      <c r="K47" s="31">
        <f t="shared" si="2"/>
        <v>0</v>
      </c>
      <c r="L47" s="31">
        <f t="shared" si="2"/>
        <v>200</v>
      </c>
      <c r="M47" s="31">
        <f t="shared" si="2"/>
        <v>200</v>
      </c>
      <c r="N47" s="31">
        <f t="shared" si="2"/>
        <v>0</v>
      </c>
      <c r="O47" s="31">
        <f t="shared" si="2"/>
        <v>0</v>
      </c>
      <c r="P47" s="31">
        <f t="shared" si="2"/>
        <v>0</v>
      </c>
      <c r="Q47" s="31"/>
      <c r="R47" s="31"/>
    </row>
    <row r="48" spans="1:18" s="6" customFormat="1" ht="17.25">
      <c r="A48" s="31"/>
      <c r="B48" s="31"/>
      <c r="C48" s="31" t="s">
        <v>17</v>
      </c>
      <c r="D48" s="28" t="s">
        <v>103</v>
      </c>
      <c r="E48" s="19" t="s">
        <v>104</v>
      </c>
      <c r="F48" s="20" t="s">
        <v>105</v>
      </c>
      <c r="G48" s="20">
        <v>2</v>
      </c>
      <c r="H48" s="31">
        <v>2</v>
      </c>
      <c r="I48" s="31"/>
      <c r="J48" s="31"/>
      <c r="K48" s="31"/>
      <c r="L48" s="31">
        <v>32</v>
      </c>
      <c r="M48" s="31">
        <v>32</v>
      </c>
      <c r="N48" s="31"/>
      <c r="O48" s="31"/>
      <c r="P48" s="31"/>
      <c r="Q48" s="31" t="s">
        <v>23</v>
      </c>
      <c r="R48" s="31"/>
    </row>
    <row r="49" spans="1:18" s="6" customFormat="1" ht="17.25">
      <c r="A49" s="31"/>
      <c r="B49" s="31"/>
      <c r="C49" s="31"/>
      <c r="D49" s="28" t="s">
        <v>103</v>
      </c>
      <c r="E49" s="16" t="s">
        <v>106</v>
      </c>
      <c r="F49" s="20" t="s">
        <v>107</v>
      </c>
      <c r="G49" s="20">
        <v>2</v>
      </c>
      <c r="H49" s="31">
        <v>2</v>
      </c>
      <c r="I49" s="31"/>
      <c r="J49" s="31"/>
      <c r="K49" s="31"/>
      <c r="L49" s="31">
        <v>32</v>
      </c>
      <c r="M49" s="31">
        <v>32</v>
      </c>
      <c r="N49" s="31"/>
      <c r="O49" s="31"/>
      <c r="P49" s="31"/>
      <c r="Q49" s="31" t="s">
        <v>20</v>
      </c>
      <c r="R49" s="31"/>
    </row>
    <row r="50" spans="1:18" s="6" customFormat="1" ht="17.25">
      <c r="A50" s="31"/>
      <c r="B50" s="31"/>
      <c r="C50" s="31"/>
      <c r="D50" s="28" t="s">
        <v>34</v>
      </c>
      <c r="E50" s="16" t="s">
        <v>108</v>
      </c>
      <c r="F50" s="20" t="s">
        <v>109</v>
      </c>
      <c r="G50" s="20">
        <v>2</v>
      </c>
      <c r="H50" s="31">
        <v>2</v>
      </c>
      <c r="I50" s="31"/>
      <c r="J50" s="31"/>
      <c r="K50" s="31"/>
      <c r="L50" s="31">
        <v>32</v>
      </c>
      <c r="M50" s="31">
        <v>32</v>
      </c>
      <c r="N50" s="31"/>
      <c r="O50" s="31"/>
      <c r="P50" s="31"/>
      <c r="Q50" s="31" t="s">
        <v>20</v>
      </c>
      <c r="R50" s="31"/>
    </row>
    <row r="51" spans="1:18" s="6" customFormat="1" ht="17.25">
      <c r="A51" s="31"/>
      <c r="B51" s="31"/>
      <c r="C51" s="31"/>
      <c r="D51" s="28" t="s">
        <v>81</v>
      </c>
      <c r="E51" s="16" t="s">
        <v>110</v>
      </c>
      <c r="F51" s="20" t="s">
        <v>111</v>
      </c>
      <c r="G51" s="20">
        <v>2</v>
      </c>
      <c r="H51" s="31">
        <v>2</v>
      </c>
      <c r="I51" s="31"/>
      <c r="J51" s="31"/>
      <c r="K51" s="31"/>
      <c r="L51" s="31">
        <v>32</v>
      </c>
      <c r="M51" s="31">
        <v>32</v>
      </c>
      <c r="N51" s="31"/>
      <c r="O51" s="31"/>
      <c r="P51" s="31"/>
      <c r="Q51" s="31" t="s">
        <v>23</v>
      </c>
      <c r="R51" s="31"/>
    </row>
    <row r="52" spans="1:18" s="6" customFormat="1" ht="17.25">
      <c r="A52" s="31"/>
      <c r="B52" s="31"/>
      <c r="C52" s="31"/>
      <c r="D52" s="28" t="s">
        <v>68</v>
      </c>
      <c r="E52" s="16" t="s">
        <v>112</v>
      </c>
      <c r="F52" s="20" t="s">
        <v>113</v>
      </c>
      <c r="G52" s="20">
        <v>2</v>
      </c>
      <c r="H52" s="31">
        <v>2</v>
      </c>
      <c r="I52" s="31"/>
      <c r="J52" s="31"/>
      <c r="K52" s="31"/>
      <c r="L52" s="31">
        <v>32</v>
      </c>
      <c r="M52" s="31">
        <v>32</v>
      </c>
      <c r="N52" s="31"/>
      <c r="O52" s="31"/>
      <c r="P52" s="31"/>
      <c r="Q52" s="31" t="s">
        <v>20</v>
      </c>
      <c r="R52" s="31"/>
    </row>
    <row r="53" spans="1:18" s="6" customFormat="1" ht="17.25">
      <c r="A53" s="31"/>
      <c r="B53" s="31"/>
      <c r="C53" s="31" t="s">
        <v>79</v>
      </c>
      <c r="D53" s="31"/>
      <c r="E53" s="31"/>
      <c r="F53" s="31"/>
      <c r="G53" s="20">
        <f>SUM(G48:G52)</f>
        <v>10</v>
      </c>
      <c r="H53" s="20">
        <f aca="true" t="shared" si="3" ref="H53:P53">SUM(H48:H52)</f>
        <v>10</v>
      </c>
      <c r="I53" s="20">
        <f t="shared" si="3"/>
        <v>0</v>
      </c>
      <c r="J53" s="20">
        <f t="shared" si="3"/>
        <v>0</v>
      </c>
      <c r="K53" s="20">
        <f t="shared" si="3"/>
        <v>0</v>
      </c>
      <c r="L53" s="20">
        <f t="shared" si="3"/>
        <v>160</v>
      </c>
      <c r="M53" s="20">
        <f t="shared" si="3"/>
        <v>160</v>
      </c>
      <c r="N53" s="20">
        <f t="shared" si="3"/>
        <v>0</v>
      </c>
      <c r="O53" s="20">
        <f t="shared" si="3"/>
        <v>0</v>
      </c>
      <c r="P53" s="20">
        <f t="shared" si="3"/>
        <v>0</v>
      </c>
      <c r="Q53" s="20"/>
      <c r="R53" s="31"/>
    </row>
    <row r="54" spans="1:18" s="6" customFormat="1" ht="17.25">
      <c r="A54" s="20" t="s">
        <v>114</v>
      </c>
      <c r="B54" s="20"/>
      <c r="C54" s="20" t="s">
        <v>17</v>
      </c>
      <c r="D54" s="28" t="s">
        <v>103</v>
      </c>
      <c r="E54" s="16" t="s">
        <v>115</v>
      </c>
      <c r="F54" s="20" t="s">
        <v>116</v>
      </c>
      <c r="G54" s="20">
        <v>0.5</v>
      </c>
      <c r="H54" s="20">
        <v>0.5</v>
      </c>
      <c r="I54" s="20"/>
      <c r="J54" s="20"/>
      <c r="K54" s="20"/>
      <c r="L54" s="20">
        <v>8</v>
      </c>
      <c r="M54" s="20">
        <v>8</v>
      </c>
      <c r="N54" s="20"/>
      <c r="O54" s="20"/>
      <c r="P54" s="20"/>
      <c r="Q54" s="31" t="s">
        <v>23</v>
      </c>
      <c r="R54" s="45"/>
    </row>
    <row r="55" spans="1:18" s="6" customFormat="1" ht="17.25">
      <c r="A55" s="20"/>
      <c r="B55" s="20"/>
      <c r="C55" s="20"/>
      <c r="D55" s="28" t="s">
        <v>103</v>
      </c>
      <c r="E55" s="16" t="s">
        <v>117</v>
      </c>
      <c r="F55" s="20" t="s">
        <v>118</v>
      </c>
      <c r="G55" s="20">
        <v>3</v>
      </c>
      <c r="H55" s="20">
        <v>2</v>
      </c>
      <c r="I55" s="20">
        <v>1</v>
      </c>
      <c r="J55" s="20"/>
      <c r="K55" s="20"/>
      <c r="L55" s="20">
        <v>48</v>
      </c>
      <c r="M55" s="20">
        <v>32</v>
      </c>
      <c r="N55" s="20">
        <v>16</v>
      </c>
      <c r="O55" s="20"/>
      <c r="P55" s="20"/>
      <c r="Q55" s="31" t="s">
        <v>20</v>
      </c>
      <c r="R55" s="45"/>
    </row>
    <row r="56" spans="1:18" s="6" customFormat="1" ht="17.25">
      <c r="A56" s="20"/>
      <c r="B56" s="20"/>
      <c r="C56" s="20"/>
      <c r="D56" s="28" t="s">
        <v>34</v>
      </c>
      <c r="E56" s="16" t="s">
        <v>119</v>
      </c>
      <c r="F56" s="20" t="s">
        <v>120</v>
      </c>
      <c r="G56" s="20">
        <v>2</v>
      </c>
      <c r="H56" s="20">
        <v>2</v>
      </c>
      <c r="I56" s="20"/>
      <c r="J56" s="20"/>
      <c r="K56" s="20"/>
      <c r="L56" s="20">
        <v>32</v>
      </c>
      <c r="M56" s="20">
        <v>32</v>
      </c>
      <c r="N56" s="20"/>
      <c r="O56" s="20"/>
      <c r="P56" s="20"/>
      <c r="Q56" s="31" t="s">
        <v>20</v>
      </c>
      <c r="R56" s="60"/>
    </row>
    <row r="57" spans="1:18" s="6" customFormat="1" ht="17.25">
      <c r="A57" s="20"/>
      <c r="B57" s="20"/>
      <c r="C57" s="20"/>
      <c r="D57" s="39">
        <v>2</v>
      </c>
      <c r="E57" s="16" t="s">
        <v>121</v>
      </c>
      <c r="F57" s="20" t="s">
        <v>122</v>
      </c>
      <c r="G57" s="24">
        <v>2</v>
      </c>
      <c r="H57" s="24">
        <v>1.5</v>
      </c>
      <c r="I57" s="16"/>
      <c r="J57" s="26">
        <v>0.5</v>
      </c>
      <c r="K57" s="24"/>
      <c r="L57" s="24">
        <v>32</v>
      </c>
      <c r="M57" s="24">
        <v>24</v>
      </c>
      <c r="N57" s="16"/>
      <c r="O57" s="24">
        <v>8</v>
      </c>
      <c r="P57" s="24"/>
      <c r="Q57" s="39" t="s">
        <v>20</v>
      </c>
      <c r="R57" s="45"/>
    </row>
    <row r="58" spans="1:18" s="6" customFormat="1" ht="17.25">
      <c r="A58" s="20"/>
      <c r="B58" s="20"/>
      <c r="C58" s="20"/>
      <c r="D58" s="58" t="s">
        <v>81</v>
      </c>
      <c r="E58" s="16" t="s">
        <v>123</v>
      </c>
      <c r="F58" s="20" t="s">
        <v>124</v>
      </c>
      <c r="G58" s="24">
        <v>2</v>
      </c>
      <c r="H58" s="24">
        <v>1.5</v>
      </c>
      <c r="I58" s="16"/>
      <c r="J58" s="26">
        <v>0.5</v>
      </c>
      <c r="K58" s="24"/>
      <c r="L58" s="24">
        <v>32</v>
      </c>
      <c r="M58" s="24">
        <v>24</v>
      </c>
      <c r="N58" s="16"/>
      <c r="O58" s="24">
        <v>8</v>
      </c>
      <c r="P58" s="24"/>
      <c r="Q58" s="39" t="s">
        <v>20</v>
      </c>
      <c r="R58" s="45"/>
    </row>
    <row r="59" spans="1:18" s="6" customFormat="1" ht="17.25">
      <c r="A59" s="20"/>
      <c r="B59" s="20"/>
      <c r="C59" s="20"/>
      <c r="D59" s="28" t="s">
        <v>81</v>
      </c>
      <c r="E59" s="16" t="s">
        <v>125</v>
      </c>
      <c r="F59" s="20" t="s">
        <v>126</v>
      </c>
      <c r="G59" s="20">
        <v>2</v>
      </c>
      <c r="H59" s="20">
        <v>2</v>
      </c>
      <c r="I59" s="20"/>
      <c r="J59" s="20"/>
      <c r="K59" s="20"/>
      <c r="L59" s="20">
        <v>32</v>
      </c>
      <c r="M59" s="20">
        <v>32</v>
      </c>
      <c r="N59" s="20"/>
      <c r="O59" s="20"/>
      <c r="P59" s="20"/>
      <c r="Q59" s="31" t="s">
        <v>20</v>
      </c>
      <c r="R59" s="45"/>
    </row>
    <row r="60" spans="1:18" s="6" customFormat="1" ht="17.25">
      <c r="A60" s="20"/>
      <c r="B60" s="20"/>
      <c r="C60" s="20"/>
      <c r="D60" s="28" t="s">
        <v>81</v>
      </c>
      <c r="E60" s="16" t="s">
        <v>127</v>
      </c>
      <c r="F60" s="20" t="s">
        <v>128</v>
      </c>
      <c r="G60" s="20">
        <v>2</v>
      </c>
      <c r="H60" s="20">
        <v>2</v>
      </c>
      <c r="I60" s="20"/>
      <c r="J60" s="20"/>
      <c r="K60" s="20"/>
      <c r="L60" s="20">
        <v>32</v>
      </c>
      <c r="M60" s="20">
        <v>32</v>
      </c>
      <c r="N60" s="20"/>
      <c r="O60" s="20"/>
      <c r="P60" s="20"/>
      <c r="Q60" s="31" t="s">
        <v>20</v>
      </c>
      <c r="R60" s="45"/>
    </row>
    <row r="61" spans="1:18" s="6" customFormat="1" ht="17.25">
      <c r="A61" s="20"/>
      <c r="B61" s="20"/>
      <c r="C61" s="20"/>
      <c r="D61" s="28" t="s">
        <v>57</v>
      </c>
      <c r="E61" s="16" t="s">
        <v>129</v>
      </c>
      <c r="F61" s="20" t="s">
        <v>130</v>
      </c>
      <c r="G61" s="20">
        <v>2</v>
      </c>
      <c r="H61" s="20">
        <v>2</v>
      </c>
      <c r="I61" s="20"/>
      <c r="J61" s="20"/>
      <c r="K61" s="20"/>
      <c r="L61" s="20">
        <v>32</v>
      </c>
      <c r="M61" s="20">
        <v>32</v>
      </c>
      <c r="N61" s="20"/>
      <c r="O61" s="20"/>
      <c r="P61" s="20"/>
      <c r="Q61" s="31" t="s">
        <v>20</v>
      </c>
      <c r="R61" s="45"/>
    </row>
    <row r="62" spans="1:18" s="6" customFormat="1" ht="17.25">
      <c r="A62" s="20"/>
      <c r="B62" s="20"/>
      <c r="C62" s="20"/>
      <c r="D62" s="28" t="s">
        <v>57</v>
      </c>
      <c r="E62" s="28" t="s">
        <v>131</v>
      </c>
      <c r="F62" s="20" t="s">
        <v>132</v>
      </c>
      <c r="G62" s="20">
        <v>3</v>
      </c>
      <c r="H62" s="20">
        <v>3</v>
      </c>
      <c r="I62" s="20"/>
      <c r="J62" s="20"/>
      <c r="K62" s="20"/>
      <c r="L62" s="20">
        <v>48</v>
      </c>
      <c r="M62" s="20">
        <v>48</v>
      </c>
      <c r="N62" s="20"/>
      <c r="O62" s="20"/>
      <c r="P62" s="20"/>
      <c r="Q62" s="31" t="s">
        <v>20</v>
      </c>
      <c r="R62" s="45"/>
    </row>
    <row r="63" spans="1:18" s="6" customFormat="1" ht="17.25">
      <c r="A63" s="20"/>
      <c r="B63" s="20"/>
      <c r="C63" s="20"/>
      <c r="D63" s="28" t="s">
        <v>68</v>
      </c>
      <c r="E63" s="16" t="s">
        <v>133</v>
      </c>
      <c r="F63" s="20" t="s">
        <v>134</v>
      </c>
      <c r="G63" s="20">
        <v>3</v>
      </c>
      <c r="H63" s="20">
        <v>3</v>
      </c>
      <c r="I63" s="20"/>
      <c r="J63" s="20"/>
      <c r="K63" s="20"/>
      <c r="L63" s="20">
        <v>48</v>
      </c>
      <c r="M63" s="20">
        <v>48</v>
      </c>
      <c r="N63" s="20"/>
      <c r="O63" s="20"/>
      <c r="P63" s="20"/>
      <c r="Q63" s="31" t="s">
        <v>20</v>
      </c>
      <c r="R63" s="45"/>
    </row>
    <row r="64" spans="1:18" s="6" customFormat="1" ht="17.25">
      <c r="A64" s="20"/>
      <c r="B64" s="20"/>
      <c r="C64" s="20"/>
      <c r="D64" s="28" t="s">
        <v>68</v>
      </c>
      <c r="E64" s="16" t="s">
        <v>135</v>
      </c>
      <c r="F64" s="28" t="s">
        <v>136</v>
      </c>
      <c r="G64" s="20">
        <v>2</v>
      </c>
      <c r="H64" s="20">
        <v>2</v>
      </c>
      <c r="I64" s="20"/>
      <c r="J64" s="20"/>
      <c r="K64" s="20"/>
      <c r="L64" s="20">
        <v>32</v>
      </c>
      <c r="M64" s="20">
        <v>32</v>
      </c>
      <c r="N64" s="20"/>
      <c r="O64" s="20"/>
      <c r="P64" s="20"/>
      <c r="Q64" s="31" t="s">
        <v>23</v>
      </c>
      <c r="R64" s="45"/>
    </row>
    <row r="65" spans="1:18" s="6" customFormat="1" ht="17.25">
      <c r="A65" s="20"/>
      <c r="B65" s="20"/>
      <c r="C65" s="20"/>
      <c r="D65" s="22" t="s">
        <v>68</v>
      </c>
      <c r="E65" s="16" t="s">
        <v>137</v>
      </c>
      <c r="F65" s="31" t="s">
        <v>138</v>
      </c>
      <c r="G65" s="20">
        <v>1</v>
      </c>
      <c r="H65" s="20">
        <v>1</v>
      </c>
      <c r="I65" s="20"/>
      <c r="J65" s="20"/>
      <c r="K65" s="20"/>
      <c r="L65" s="20">
        <v>16</v>
      </c>
      <c r="M65" s="20">
        <v>16</v>
      </c>
      <c r="N65" s="20"/>
      <c r="O65" s="20"/>
      <c r="P65" s="20"/>
      <c r="Q65" s="31" t="s">
        <v>23</v>
      </c>
      <c r="R65" s="45"/>
    </row>
    <row r="66" spans="1:18" s="6" customFormat="1" ht="17.25">
      <c r="A66" s="20"/>
      <c r="B66" s="20"/>
      <c r="C66" s="20"/>
      <c r="D66" s="22" t="s">
        <v>68</v>
      </c>
      <c r="E66" s="16" t="s">
        <v>139</v>
      </c>
      <c r="F66" s="31" t="s">
        <v>140</v>
      </c>
      <c r="G66" s="20">
        <v>1</v>
      </c>
      <c r="H66" s="20">
        <v>1</v>
      </c>
      <c r="I66" s="20"/>
      <c r="J66" s="20"/>
      <c r="K66" s="20"/>
      <c r="L66" s="20">
        <v>16</v>
      </c>
      <c r="M66" s="20">
        <v>16</v>
      </c>
      <c r="N66" s="20"/>
      <c r="O66" s="20"/>
      <c r="P66" s="20"/>
      <c r="Q66" s="31" t="s">
        <v>23</v>
      </c>
      <c r="R66" s="45"/>
    </row>
    <row r="67" spans="1:18" s="6" customFormat="1" ht="17.25">
      <c r="A67" s="20"/>
      <c r="B67" s="20"/>
      <c r="C67" s="20"/>
      <c r="D67" s="22" t="s">
        <v>68</v>
      </c>
      <c r="E67" s="16" t="s">
        <v>141</v>
      </c>
      <c r="F67" s="31" t="s">
        <v>142</v>
      </c>
      <c r="G67" s="20">
        <v>2</v>
      </c>
      <c r="H67" s="20">
        <v>2</v>
      </c>
      <c r="I67" s="20"/>
      <c r="J67" s="20"/>
      <c r="K67" s="20"/>
      <c r="L67" s="20">
        <v>32</v>
      </c>
      <c r="M67" s="20">
        <v>32</v>
      </c>
      <c r="N67" s="20"/>
      <c r="O67" s="20"/>
      <c r="P67" s="20"/>
      <c r="Q67" s="31" t="s">
        <v>20</v>
      </c>
      <c r="R67" s="45"/>
    </row>
    <row r="68" spans="1:18" s="6" customFormat="1" ht="17.25">
      <c r="A68" s="20"/>
      <c r="B68" s="20"/>
      <c r="C68" s="20"/>
      <c r="D68" s="28" t="s">
        <v>71</v>
      </c>
      <c r="E68" s="28" t="s">
        <v>143</v>
      </c>
      <c r="F68" s="20" t="s">
        <v>144</v>
      </c>
      <c r="G68" s="20">
        <v>2</v>
      </c>
      <c r="H68" s="20">
        <v>2</v>
      </c>
      <c r="I68" s="20"/>
      <c r="J68" s="20"/>
      <c r="K68" s="20"/>
      <c r="L68" s="20">
        <v>32</v>
      </c>
      <c r="M68" s="20">
        <v>32</v>
      </c>
      <c r="N68" s="20"/>
      <c r="O68" s="20"/>
      <c r="P68" s="20"/>
      <c r="Q68" s="31" t="s">
        <v>23</v>
      </c>
      <c r="R68" s="45"/>
    </row>
    <row r="69" spans="1:18" s="6" customFormat="1" ht="17.25">
      <c r="A69" s="20"/>
      <c r="B69" s="20"/>
      <c r="C69" s="20"/>
      <c r="D69" s="22" t="s">
        <v>71</v>
      </c>
      <c r="E69" s="16" t="s">
        <v>145</v>
      </c>
      <c r="F69" s="31" t="s">
        <v>146</v>
      </c>
      <c r="G69" s="20">
        <v>2</v>
      </c>
      <c r="H69" s="20">
        <v>2</v>
      </c>
      <c r="I69" s="20"/>
      <c r="J69" s="20"/>
      <c r="K69" s="20"/>
      <c r="L69" s="20">
        <v>32</v>
      </c>
      <c r="M69" s="20">
        <v>32</v>
      </c>
      <c r="N69" s="20"/>
      <c r="O69" s="20"/>
      <c r="P69" s="20"/>
      <c r="Q69" s="31" t="s">
        <v>23</v>
      </c>
      <c r="R69" s="45"/>
    </row>
    <row r="70" spans="1:18" s="6" customFormat="1" ht="17.25">
      <c r="A70" s="20"/>
      <c r="B70" s="20"/>
      <c r="C70" s="20"/>
      <c r="D70" s="22" t="s">
        <v>147</v>
      </c>
      <c r="E70" s="16" t="s">
        <v>148</v>
      </c>
      <c r="F70" s="20" t="s">
        <v>149</v>
      </c>
      <c r="G70" s="20">
        <v>1</v>
      </c>
      <c r="H70" s="20">
        <v>1</v>
      </c>
      <c r="I70" s="20"/>
      <c r="J70" s="20"/>
      <c r="K70" s="20"/>
      <c r="L70" s="20">
        <v>16</v>
      </c>
      <c r="M70" s="20">
        <v>16</v>
      </c>
      <c r="N70" s="20"/>
      <c r="O70" s="20"/>
      <c r="P70" s="20"/>
      <c r="Q70" s="31" t="s">
        <v>23</v>
      </c>
      <c r="R70" s="45"/>
    </row>
    <row r="71" spans="1:18" s="6" customFormat="1" ht="17.25">
      <c r="A71" s="20"/>
      <c r="B71" s="20"/>
      <c r="C71" s="31" t="s">
        <v>79</v>
      </c>
      <c r="D71" s="31"/>
      <c r="E71" s="31"/>
      <c r="F71" s="31"/>
      <c r="G71" s="31">
        <f aca="true" t="shared" si="4" ref="G71:P71">SUM(G54:G70)</f>
        <v>32.5</v>
      </c>
      <c r="H71" s="31">
        <f t="shared" si="4"/>
        <v>30.5</v>
      </c>
      <c r="I71" s="31">
        <f t="shared" si="4"/>
        <v>1</v>
      </c>
      <c r="J71" s="31">
        <f t="shared" si="4"/>
        <v>1</v>
      </c>
      <c r="K71" s="31">
        <f t="shared" si="4"/>
        <v>0</v>
      </c>
      <c r="L71" s="31">
        <f t="shared" si="4"/>
        <v>520</v>
      </c>
      <c r="M71" s="31">
        <f t="shared" si="4"/>
        <v>488</v>
      </c>
      <c r="N71" s="31">
        <f t="shared" si="4"/>
        <v>16</v>
      </c>
      <c r="O71" s="31">
        <f t="shared" si="4"/>
        <v>16</v>
      </c>
      <c r="P71" s="31">
        <f t="shared" si="4"/>
        <v>0</v>
      </c>
      <c r="Q71" s="31" t="s">
        <v>92</v>
      </c>
      <c r="R71" s="31" t="s">
        <v>92</v>
      </c>
    </row>
    <row r="72" spans="1:18" s="6" customFormat="1" ht="17.25">
      <c r="A72" s="20" t="s">
        <v>150</v>
      </c>
      <c r="B72" s="20"/>
      <c r="C72" s="20" t="s">
        <v>151</v>
      </c>
      <c r="D72" s="15" t="s">
        <v>68</v>
      </c>
      <c r="E72" s="16" t="s">
        <v>152</v>
      </c>
      <c r="F72" s="20" t="s">
        <v>153</v>
      </c>
      <c r="G72" s="20">
        <v>2</v>
      </c>
      <c r="H72" s="20">
        <v>2</v>
      </c>
      <c r="I72" s="31"/>
      <c r="J72" s="31"/>
      <c r="K72" s="31"/>
      <c r="L72" s="31">
        <v>32</v>
      </c>
      <c r="M72" s="31">
        <v>32</v>
      </c>
      <c r="N72" s="31"/>
      <c r="O72" s="31"/>
      <c r="P72" s="31"/>
      <c r="Q72" s="31" t="s">
        <v>23</v>
      </c>
      <c r="R72" s="31" t="s">
        <v>154</v>
      </c>
    </row>
    <row r="73" spans="1:18" s="6" customFormat="1" ht="17.25">
      <c r="A73" s="20"/>
      <c r="B73" s="20"/>
      <c r="C73" s="20"/>
      <c r="D73" s="15" t="s">
        <v>68</v>
      </c>
      <c r="E73" s="16" t="s">
        <v>155</v>
      </c>
      <c r="F73" s="20" t="s">
        <v>156</v>
      </c>
      <c r="G73" s="20">
        <v>2</v>
      </c>
      <c r="H73" s="20">
        <v>2</v>
      </c>
      <c r="I73" s="31"/>
      <c r="J73" s="31"/>
      <c r="K73" s="31"/>
      <c r="L73" s="31">
        <v>32</v>
      </c>
      <c r="M73" s="31">
        <v>32</v>
      </c>
      <c r="N73" s="31"/>
      <c r="O73" s="31"/>
      <c r="P73" s="31"/>
      <c r="Q73" s="31" t="s">
        <v>23</v>
      </c>
      <c r="R73" s="31"/>
    </row>
    <row r="74" spans="1:18" s="6" customFormat="1" ht="17.25">
      <c r="A74" s="20"/>
      <c r="B74" s="20"/>
      <c r="C74" s="20"/>
      <c r="D74" s="15" t="s">
        <v>68</v>
      </c>
      <c r="E74" s="16" t="s">
        <v>157</v>
      </c>
      <c r="F74" s="20" t="s">
        <v>158</v>
      </c>
      <c r="G74" s="20">
        <v>2</v>
      </c>
      <c r="H74" s="20">
        <v>2</v>
      </c>
      <c r="I74" s="31"/>
      <c r="J74" s="31"/>
      <c r="K74" s="31"/>
      <c r="L74" s="31">
        <v>32</v>
      </c>
      <c r="M74" s="31">
        <v>32</v>
      </c>
      <c r="N74" s="31"/>
      <c r="O74" s="31"/>
      <c r="P74" s="31"/>
      <c r="Q74" s="31" t="s">
        <v>23</v>
      </c>
      <c r="R74" s="31"/>
    </row>
    <row r="75" spans="1:18" s="6" customFormat="1" ht="17.25">
      <c r="A75" s="20"/>
      <c r="B75" s="20"/>
      <c r="C75" s="20"/>
      <c r="D75" s="15" t="s">
        <v>68</v>
      </c>
      <c r="E75" s="16" t="s">
        <v>159</v>
      </c>
      <c r="F75" s="20" t="s">
        <v>160</v>
      </c>
      <c r="G75" s="20">
        <v>2</v>
      </c>
      <c r="H75" s="20">
        <v>2</v>
      </c>
      <c r="I75" s="31"/>
      <c r="J75" s="31"/>
      <c r="K75" s="31"/>
      <c r="L75" s="31">
        <v>32</v>
      </c>
      <c r="M75" s="31">
        <v>32</v>
      </c>
      <c r="N75" s="31"/>
      <c r="O75" s="31"/>
      <c r="P75" s="31"/>
      <c r="Q75" s="31" t="s">
        <v>23</v>
      </c>
      <c r="R75" s="31"/>
    </row>
    <row r="76" spans="1:18" s="6" customFormat="1" ht="17.25">
      <c r="A76" s="20"/>
      <c r="B76" s="20"/>
      <c r="C76" s="20"/>
      <c r="D76" s="15" t="s">
        <v>68</v>
      </c>
      <c r="E76" s="16" t="s">
        <v>161</v>
      </c>
      <c r="F76" s="20" t="s">
        <v>162</v>
      </c>
      <c r="G76" s="20">
        <v>2</v>
      </c>
      <c r="H76" s="20">
        <v>2</v>
      </c>
      <c r="I76" s="31"/>
      <c r="J76" s="31"/>
      <c r="K76" s="31"/>
      <c r="L76" s="31">
        <v>32</v>
      </c>
      <c r="M76" s="31">
        <v>32</v>
      </c>
      <c r="N76" s="31"/>
      <c r="O76" s="31"/>
      <c r="P76" s="31"/>
      <c r="Q76" s="31" t="s">
        <v>23</v>
      </c>
      <c r="R76" s="31"/>
    </row>
    <row r="77" spans="1:18" s="6" customFormat="1" ht="17.25">
      <c r="A77" s="20"/>
      <c r="B77" s="20"/>
      <c r="C77" s="20"/>
      <c r="D77" s="15" t="s">
        <v>68</v>
      </c>
      <c r="E77" s="16" t="s">
        <v>163</v>
      </c>
      <c r="F77" s="20" t="s">
        <v>164</v>
      </c>
      <c r="G77" s="20">
        <v>2</v>
      </c>
      <c r="H77" s="20">
        <v>2</v>
      </c>
      <c r="I77" s="31"/>
      <c r="J77" s="31"/>
      <c r="K77" s="31"/>
      <c r="L77" s="31">
        <v>32</v>
      </c>
      <c r="M77" s="31">
        <v>32</v>
      </c>
      <c r="N77" s="31"/>
      <c r="O77" s="31"/>
      <c r="P77" s="31"/>
      <c r="Q77" s="31" t="s">
        <v>23</v>
      </c>
      <c r="R77" s="31"/>
    </row>
    <row r="78" spans="1:18" s="6" customFormat="1" ht="17.25">
      <c r="A78" s="20"/>
      <c r="B78" s="20"/>
      <c r="C78" s="20"/>
      <c r="D78" s="28" t="s">
        <v>71</v>
      </c>
      <c r="E78" s="16" t="s">
        <v>165</v>
      </c>
      <c r="F78" s="20" t="s">
        <v>166</v>
      </c>
      <c r="G78" s="20">
        <v>2</v>
      </c>
      <c r="H78" s="20">
        <v>2</v>
      </c>
      <c r="I78" s="31"/>
      <c r="J78" s="31"/>
      <c r="K78" s="31"/>
      <c r="L78" s="31">
        <v>32</v>
      </c>
      <c r="M78" s="31">
        <v>32</v>
      </c>
      <c r="N78" s="31"/>
      <c r="O78" s="31"/>
      <c r="P78" s="31"/>
      <c r="Q78" s="31" t="s">
        <v>20</v>
      </c>
      <c r="R78" s="31" t="s">
        <v>167</v>
      </c>
    </row>
    <row r="79" spans="1:18" s="6" customFormat="1" ht="17.25">
      <c r="A79" s="20"/>
      <c r="B79" s="20"/>
      <c r="C79" s="20"/>
      <c r="D79" s="28" t="s">
        <v>71</v>
      </c>
      <c r="E79" s="16" t="s">
        <v>168</v>
      </c>
      <c r="F79" s="20" t="s">
        <v>169</v>
      </c>
      <c r="G79" s="20">
        <v>2</v>
      </c>
      <c r="H79" s="20">
        <v>2</v>
      </c>
      <c r="I79" s="31"/>
      <c r="J79" s="31"/>
      <c r="K79" s="31"/>
      <c r="L79" s="31">
        <v>32</v>
      </c>
      <c r="M79" s="31">
        <v>32</v>
      </c>
      <c r="N79" s="31"/>
      <c r="O79" s="31"/>
      <c r="P79" s="31"/>
      <c r="Q79" s="31" t="s">
        <v>20</v>
      </c>
      <c r="R79" s="31"/>
    </row>
    <row r="80" spans="1:18" s="6" customFormat="1" ht="17.25">
      <c r="A80" s="20"/>
      <c r="B80" s="20"/>
      <c r="C80" s="20"/>
      <c r="D80" s="28" t="s">
        <v>71</v>
      </c>
      <c r="E80" s="16" t="s">
        <v>170</v>
      </c>
      <c r="F80" s="20" t="s">
        <v>171</v>
      </c>
      <c r="G80" s="20">
        <v>2</v>
      </c>
      <c r="H80" s="20">
        <v>2</v>
      </c>
      <c r="I80" s="31"/>
      <c r="J80" s="31"/>
      <c r="K80" s="31"/>
      <c r="L80" s="31">
        <v>32</v>
      </c>
      <c r="M80" s="31">
        <v>32</v>
      </c>
      <c r="N80" s="31"/>
      <c r="O80" s="31"/>
      <c r="P80" s="31"/>
      <c r="Q80" s="31" t="s">
        <v>23</v>
      </c>
      <c r="R80" s="31"/>
    </row>
    <row r="81" spans="1:18" s="6" customFormat="1" ht="17.25">
      <c r="A81" s="20"/>
      <c r="B81" s="20"/>
      <c r="C81" s="20"/>
      <c r="D81" s="28" t="s">
        <v>71</v>
      </c>
      <c r="E81" s="16" t="s">
        <v>172</v>
      </c>
      <c r="F81" s="20" t="s">
        <v>173</v>
      </c>
      <c r="G81" s="20">
        <v>1.5</v>
      </c>
      <c r="H81" s="20">
        <v>1.5</v>
      </c>
      <c r="I81" s="31"/>
      <c r="J81" s="31"/>
      <c r="K81" s="31"/>
      <c r="L81" s="31">
        <v>24</v>
      </c>
      <c r="M81" s="31">
        <v>24</v>
      </c>
      <c r="N81" s="31"/>
      <c r="O81" s="31"/>
      <c r="P81" s="31"/>
      <c r="Q81" s="31" t="s">
        <v>23</v>
      </c>
      <c r="R81" s="31"/>
    </row>
    <row r="82" spans="1:18" s="6" customFormat="1" ht="17.25">
      <c r="A82" s="20"/>
      <c r="B82" s="20"/>
      <c r="C82" s="20"/>
      <c r="D82" s="28" t="s">
        <v>71</v>
      </c>
      <c r="E82" s="16" t="s">
        <v>174</v>
      </c>
      <c r="F82" s="20" t="s">
        <v>175</v>
      </c>
      <c r="G82" s="20">
        <v>1</v>
      </c>
      <c r="H82" s="20">
        <v>1</v>
      </c>
      <c r="I82" s="31"/>
      <c r="J82" s="31"/>
      <c r="K82" s="31"/>
      <c r="L82" s="31">
        <v>16</v>
      </c>
      <c r="M82" s="31">
        <v>16</v>
      </c>
      <c r="N82" s="31"/>
      <c r="O82" s="31"/>
      <c r="P82" s="31"/>
      <c r="Q82" s="31" t="s">
        <v>23</v>
      </c>
      <c r="R82" s="31"/>
    </row>
    <row r="83" spans="1:18" s="6" customFormat="1" ht="17.25">
      <c r="A83" s="20"/>
      <c r="B83" s="20"/>
      <c r="C83" s="20"/>
      <c r="D83" s="28" t="s">
        <v>71</v>
      </c>
      <c r="E83" s="16" t="s">
        <v>176</v>
      </c>
      <c r="F83" s="20" t="s">
        <v>177</v>
      </c>
      <c r="G83" s="20">
        <v>1.5</v>
      </c>
      <c r="H83" s="20">
        <v>1</v>
      </c>
      <c r="I83" s="31">
        <v>0.5</v>
      </c>
      <c r="J83" s="31"/>
      <c r="K83" s="31"/>
      <c r="L83" s="31">
        <v>24</v>
      </c>
      <c r="M83" s="31">
        <v>16</v>
      </c>
      <c r="N83" s="31">
        <v>8</v>
      </c>
      <c r="O83" s="31"/>
      <c r="P83" s="31"/>
      <c r="Q83" s="31" t="s">
        <v>20</v>
      </c>
      <c r="R83" s="31"/>
    </row>
    <row r="84" spans="1:18" s="6" customFormat="1" ht="17.25">
      <c r="A84" s="20"/>
      <c r="B84" s="20"/>
      <c r="C84" s="20"/>
      <c r="D84" s="28" t="s">
        <v>71</v>
      </c>
      <c r="E84" s="16" t="s">
        <v>178</v>
      </c>
      <c r="F84" s="20" t="s">
        <v>179</v>
      </c>
      <c r="G84" s="20">
        <v>1.5</v>
      </c>
      <c r="H84" s="20">
        <v>1</v>
      </c>
      <c r="I84" s="31">
        <v>0.5</v>
      </c>
      <c r="J84" s="31"/>
      <c r="K84" s="31"/>
      <c r="L84" s="31">
        <v>24</v>
      </c>
      <c r="M84" s="31">
        <v>16</v>
      </c>
      <c r="N84" s="31">
        <v>8</v>
      </c>
      <c r="O84" s="31"/>
      <c r="P84" s="31"/>
      <c r="Q84" s="31" t="s">
        <v>23</v>
      </c>
      <c r="R84" s="31"/>
    </row>
    <row r="85" spans="1:18" s="6" customFormat="1" ht="17.25">
      <c r="A85" s="20"/>
      <c r="B85" s="20"/>
      <c r="C85" s="20"/>
      <c r="D85" s="28" t="s">
        <v>71</v>
      </c>
      <c r="E85" s="16" t="s">
        <v>180</v>
      </c>
      <c r="F85" s="20" t="s">
        <v>181</v>
      </c>
      <c r="G85" s="20">
        <v>1</v>
      </c>
      <c r="H85" s="20">
        <v>1</v>
      </c>
      <c r="I85" s="31"/>
      <c r="J85" s="31"/>
      <c r="K85" s="31"/>
      <c r="L85" s="31">
        <v>16</v>
      </c>
      <c r="M85" s="31">
        <v>16</v>
      </c>
      <c r="N85" s="31"/>
      <c r="O85" s="31"/>
      <c r="P85" s="31"/>
      <c r="Q85" s="31" t="s">
        <v>23</v>
      </c>
      <c r="R85" s="31"/>
    </row>
    <row r="86" spans="1:18" s="6" customFormat="1" ht="17.25">
      <c r="A86" s="20"/>
      <c r="B86" s="20"/>
      <c r="C86" s="20"/>
      <c r="D86" s="28" t="s">
        <v>147</v>
      </c>
      <c r="E86" s="16" t="s">
        <v>182</v>
      </c>
      <c r="F86" s="20" t="s">
        <v>183</v>
      </c>
      <c r="G86" s="20">
        <v>1</v>
      </c>
      <c r="H86" s="20">
        <v>1</v>
      </c>
      <c r="I86" s="31"/>
      <c r="J86" s="31"/>
      <c r="K86" s="31"/>
      <c r="L86" s="31">
        <v>16</v>
      </c>
      <c r="M86" s="31">
        <v>16</v>
      </c>
      <c r="N86" s="31"/>
      <c r="O86" s="31"/>
      <c r="P86" s="31"/>
      <c r="Q86" s="31" t="s">
        <v>23</v>
      </c>
      <c r="R86" s="31" t="s">
        <v>184</v>
      </c>
    </row>
    <row r="87" spans="1:18" s="6" customFormat="1" ht="17.25">
      <c r="A87" s="20"/>
      <c r="B87" s="20"/>
      <c r="C87" s="20"/>
      <c r="D87" s="28" t="s">
        <v>147</v>
      </c>
      <c r="E87" s="16" t="s">
        <v>185</v>
      </c>
      <c r="F87" s="20" t="s">
        <v>186</v>
      </c>
      <c r="G87" s="20">
        <v>1</v>
      </c>
      <c r="H87" s="20">
        <v>1</v>
      </c>
      <c r="I87" s="31"/>
      <c r="J87" s="31"/>
      <c r="K87" s="31"/>
      <c r="L87" s="31">
        <v>16</v>
      </c>
      <c r="M87" s="31"/>
      <c r="N87" s="31"/>
      <c r="O87" s="31"/>
      <c r="P87" s="31"/>
      <c r="Q87" s="31" t="s">
        <v>23</v>
      </c>
      <c r="R87" s="31"/>
    </row>
    <row r="88" spans="1:18" s="6" customFormat="1" ht="17.25">
      <c r="A88" s="20"/>
      <c r="B88" s="20"/>
      <c r="C88" s="20"/>
      <c r="D88" s="28" t="s">
        <v>147</v>
      </c>
      <c r="E88" s="16" t="s">
        <v>187</v>
      </c>
      <c r="F88" s="20" t="s">
        <v>188</v>
      </c>
      <c r="G88" s="20">
        <v>1</v>
      </c>
      <c r="H88" s="20">
        <v>1</v>
      </c>
      <c r="I88" s="31"/>
      <c r="J88" s="31"/>
      <c r="K88" s="31"/>
      <c r="L88" s="31">
        <v>16</v>
      </c>
      <c r="M88" s="31">
        <v>16</v>
      </c>
      <c r="N88" s="31"/>
      <c r="O88" s="31"/>
      <c r="P88" s="31"/>
      <c r="Q88" s="31" t="s">
        <v>23</v>
      </c>
      <c r="R88" s="31"/>
    </row>
    <row r="89" spans="1:18" s="6" customFormat="1" ht="17.25">
      <c r="A89" s="20"/>
      <c r="B89" s="20"/>
      <c r="C89" s="20"/>
      <c r="D89" s="28" t="s">
        <v>147</v>
      </c>
      <c r="E89" s="16" t="s">
        <v>189</v>
      </c>
      <c r="F89" s="20" t="s">
        <v>190</v>
      </c>
      <c r="G89" s="20">
        <v>1</v>
      </c>
      <c r="H89" s="20">
        <v>1</v>
      </c>
      <c r="I89" s="31"/>
      <c r="J89" s="31"/>
      <c r="K89" s="31"/>
      <c r="L89" s="31">
        <v>16</v>
      </c>
      <c r="M89" s="31">
        <v>16</v>
      </c>
      <c r="N89" s="31"/>
      <c r="O89" s="31"/>
      <c r="P89" s="31"/>
      <c r="Q89" s="31" t="s">
        <v>23</v>
      </c>
      <c r="R89" s="31"/>
    </row>
    <row r="90" spans="1:18" s="6" customFormat="1" ht="17.25">
      <c r="A90" s="20"/>
      <c r="B90" s="20"/>
      <c r="C90" s="20"/>
      <c r="D90" s="28" t="s">
        <v>147</v>
      </c>
      <c r="E90" s="16" t="s">
        <v>191</v>
      </c>
      <c r="F90" s="20" t="s">
        <v>192</v>
      </c>
      <c r="G90" s="20">
        <v>1</v>
      </c>
      <c r="H90" s="20"/>
      <c r="I90" s="20">
        <v>1</v>
      </c>
      <c r="J90" s="20"/>
      <c r="K90" s="20"/>
      <c r="L90" s="20">
        <v>16</v>
      </c>
      <c r="M90" s="20"/>
      <c r="N90" s="20">
        <v>16</v>
      </c>
      <c r="O90" s="20"/>
      <c r="P90" s="20"/>
      <c r="Q90" s="31" t="s">
        <v>23</v>
      </c>
      <c r="R90" s="31"/>
    </row>
    <row r="91" spans="1:18" s="6" customFormat="1" ht="17.25">
      <c r="A91" s="20"/>
      <c r="B91" s="20"/>
      <c r="C91" s="20"/>
      <c r="D91" s="28" t="s">
        <v>147</v>
      </c>
      <c r="E91" s="16" t="s">
        <v>193</v>
      </c>
      <c r="F91" s="20" t="s">
        <v>194</v>
      </c>
      <c r="G91" s="20">
        <v>2</v>
      </c>
      <c r="H91" s="20">
        <v>2</v>
      </c>
      <c r="I91" s="31"/>
      <c r="J91" s="31"/>
      <c r="K91" s="31"/>
      <c r="L91" s="31">
        <v>32</v>
      </c>
      <c r="M91" s="31">
        <v>32</v>
      </c>
      <c r="N91" s="31"/>
      <c r="O91" s="31"/>
      <c r="P91" s="31"/>
      <c r="Q91" s="31" t="s">
        <v>23</v>
      </c>
      <c r="R91" s="31"/>
    </row>
    <row r="92" spans="1:18" s="6" customFormat="1" ht="17.25">
      <c r="A92" s="20"/>
      <c r="B92" s="20"/>
      <c r="C92" s="31" t="s">
        <v>79</v>
      </c>
      <c r="D92" s="31"/>
      <c r="E92" s="31"/>
      <c r="F92" s="31"/>
      <c r="G92" s="31">
        <v>13.5</v>
      </c>
      <c r="H92" s="31">
        <v>13</v>
      </c>
      <c r="I92" s="31">
        <v>0.5</v>
      </c>
      <c r="J92" s="31"/>
      <c r="K92" s="31"/>
      <c r="L92" s="31">
        <v>216</v>
      </c>
      <c r="M92" s="31">
        <v>208</v>
      </c>
      <c r="N92" s="31">
        <v>8</v>
      </c>
      <c r="O92" s="31"/>
      <c r="P92" s="31"/>
      <c r="Q92" s="31"/>
      <c r="R92" s="31" t="s">
        <v>92</v>
      </c>
    </row>
    <row r="93" spans="1:18" s="6" customFormat="1" ht="17.25">
      <c r="A93" s="31" t="s">
        <v>195</v>
      </c>
      <c r="B93" s="31"/>
      <c r="C93" s="31" t="s">
        <v>17</v>
      </c>
      <c r="D93" s="22">
        <v>1</v>
      </c>
      <c r="E93" s="16" t="s">
        <v>196</v>
      </c>
      <c r="F93" s="31" t="s">
        <v>197</v>
      </c>
      <c r="G93" s="31">
        <v>2</v>
      </c>
      <c r="H93" s="31"/>
      <c r="I93" s="31"/>
      <c r="J93" s="31"/>
      <c r="K93" s="31">
        <v>2</v>
      </c>
      <c r="L93" s="31"/>
      <c r="M93" s="31"/>
      <c r="N93" s="31"/>
      <c r="O93" s="31"/>
      <c r="P93" s="31" t="s">
        <v>198</v>
      </c>
      <c r="Q93" s="31" t="s">
        <v>23</v>
      </c>
      <c r="R93" s="60"/>
    </row>
    <row r="94" spans="1:18" s="6" customFormat="1" ht="17.25">
      <c r="A94" s="31"/>
      <c r="B94" s="31"/>
      <c r="C94" s="31"/>
      <c r="D94" s="22">
        <v>1</v>
      </c>
      <c r="E94" s="16" t="s">
        <v>199</v>
      </c>
      <c r="F94" s="31" t="s">
        <v>200</v>
      </c>
      <c r="G94" s="31">
        <v>1</v>
      </c>
      <c r="H94" s="31"/>
      <c r="I94" s="31"/>
      <c r="J94" s="31"/>
      <c r="K94" s="31">
        <v>1</v>
      </c>
      <c r="L94" s="31"/>
      <c r="M94" s="31"/>
      <c r="N94" s="31"/>
      <c r="O94" s="31"/>
      <c r="P94" s="31" t="s">
        <v>201</v>
      </c>
      <c r="Q94" s="31" t="s">
        <v>23</v>
      </c>
      <c r="R94" s="60"/>
    </row>
    <row r="95" spans="1:18" s="6" customFormat="1" ht="17.25">
      <c r="A95" s="31"/>
      <c r="B95" s="31"/>
      <c r="C95" s="31"/>
      <c r="D95" s="22" t="s">
        <v>202</v>
      </c>
      <c r="E95" s="22"/>
      <c r="F95" s="31" t="s">
        <v>203</v>
      </c>
      <c r="G95" s="31"/>
      <c r="H95" s="31"/>
      <c r="I95" s="31"/>
      <c r="J95" s="31"/>
      <c r="K95" s="31"/>
      <c r="L95" s="31"/>
      <c r="M95" s="31"/>
      <c r="N95" s="31"/>
      <c r="O95" s="31"/>
      <c r="P95" s="31" t="s">
        <v>198</v>
      </c>
      <c r="Q95" s="31" t="s">
        <v>23</v>
      </c>
      <c r="R95" s="60"/>
    </row>
    <row r="96" spans="1:18" s="6" customFormat="1" ht="17.25">
      <c r="A96" s="31"/>
      <c r="B96" s="31"/>
      <c r="C96" s="31"/>
      <c r="D96" s="28" t="s">
        <v>204</v>
      </c>
      <c r="E96" s="20"/>
      <c r="F96" s="20" t="s">
        <v>203</v>
      </c>
      <c r="G96" s="20"/>
      <c r="H96" s="20"/>
      <c r="I96" s="20"/>
      <c r="J96" s="20"/>
      <c r="K96" s="20"/>
      <c r="L96" s="20"/>
      <c r="M96" s="20"/>
      <c r="N96" s="20"/>
      <c r="O96" s="20"/>
      <c r="P96" s="31" t="s">
        <v>198</v>
      </c>
      <c r="Q96" s="31" t="s">
        <v>23</v>
      </c>
      <c r="R96" s="60"/>
    </row>
    <row r="97" spans="1:18" s="6" customFormat="1" ht="17.25">
      <c r="A97" s="31"/>
      <c r="B97" s="31"/>
      <c r="C97" s="31"/>
      <c r="D97" s="22" t="s">
        <v>205</v>
      </c>
      <c r="E97" s="62" t="s">
        <v>206</v>
      </c>
      <c r="F97" s="31" t="s">
        <v>207</v>
      </c>
      <c r="G97" s="31">
        <v>1</v>
      </c>
      <c r="H97" s="31"/>
      <c r="I97" s="31"/>
      <c r="J97" s="31"/>
      <c r="K97" s="31">
        <v>1</v>
      </c>
      <c r="L97" s="31"/>
      <c r="M97" s="31"/>
      <c r="N97" s="31"/>
      <c r="O97" s="31"/>
      <c r="P97" s="31" t="s">
        <v>201</v>
      </c>
      <c r="Q97" s="31" t="s">
        <v>23</v>
      </c>
      <c r="R97" s="60"/>
    </row>
    <row r="98" spans="1:18" s="6" customFormat="1" ht="17.25">
      <c r="A98" s="31"/>
      <c r="B98" s="31"/>
      <c r="C98" s="31" t="s">
        <v>79</v>
      </c>
      <c r="D98" s="31"/>
      <c r="E98" s="31"/>
      <c r="F98" s="31"/>
      <c r="G98" s="31">
        <f>SUM(G93:G97)</f>
        <v>4</v>
      </c>
      <c r="H98" s="31">
        <f aca="true" t="shared" si="5" ref="H98:O98">SUM(H93:H97)</f>
        <v>0</v>
      </c>
      <c r="I98" s="31">
        <f t="shared" si="5"/>
        <v>0</v>
      </c>
      <c r="J98" s="31">
        <f t="shared" si="5"/>
        <v>0</v>
      </c>
      <c r="K98" s="31">
        <f t="shared" si="5"/>
        <v>4</v>
      </c>
      <c r="L98" s="31">
        <f t="shared" si="5"/>
        <v>0</v>
      </c>
      <c r="M98" s="31">
        <f t="shared" si="5"/>
        <v>0</v>
      </c>
      <c r="N98" s="31">
        <f t="shared" si="5"/>
        <v>0</v>
      </c>
      <c r="O98" s="31">
        <f t="shared" si="5"/>
        <v>0</v>
      </c>
      <c r="P98" s="31" t="s">
        <v>208</v>
      </c>
      <c r="Q98" s="31"/>
      <c r="R98" s="31" t="s">
        <v>92</v>
      </c>
    </row>
    <row r="99" spans="1:18" s="6" customFormat="1" ht="17.25">
      <c r="A99" s="31" t="s">
        <v>209</v>
      </c>
      <c r="B99" s="31"/>
      <c r="C99" s="31" t="s">
        <v>17</v>
      </c>
      <c r="D99" s="28" t="s">
        <v>57</v>
      </c>
      <c r="E99" s="28" t="s">
        <v>210</v>
      </c>
      <c r="F99" s="20" t="s">
        <v>211</v>
      </c>
      <c r="G99" s="20">
        <v>2</v>
      </c>
      <c r="H99" s="20"/>
      <c r="I99" s="20"/>
      <c r="J99" s="20">
        <v>2</v>
      </c>
      <c r="K99" s="20"/>
      <c r="L99" s="20">
        <v>48</v>
      </c>
      <c r="M99" s="20"/>
      <c r="N99" s="20"/>
      <c r="O99" s="20">
        <v>48</v>
      </c>
      <c r="P99" s="20"/>
      <c r="Q99" s="31" t="s">
        <v>23</v>
      </c>
      <c r="R99" s="31" t="s">
        <v>212</v>
      </c>
    </row>
    <row r="100" spans="1:18" s="6" customFormat="1" ht="17.25">
      <c r="A100" s="31"/>
      <c r="B100" s="31"/>
      <c r="C100" s="31"/>
      <c r="D100" s="28" t="s">
        <v>57</v>
      </c>
      <c r="E100" s="16" t="s">
        <v>213</v>
      </c>
      <c r="F100" s="20" t="s">
        <v>214</v>
      </c>
      <c r="G100" s="20">
        <v>1</v>
      </c>
      <c r="H100" s="20"/>
      <c r="I100" s="20"/>
      <c r="J100" s="20">
        <v>1</v>
      </c>
      <c r="K100" s="20"/>
      <c r="L100" s="20">
        <v>24</v>
      </c>
      <c r="M100" s="20"/>
      <c r="N100" s="20"/>
      <c r="O100" s="20">
        <v>24</v>
      </c>
      <c r="P100" s="20"/>
      <c r="Q100" s="20" t="s">
        <v>23</v>
      </c>
      <c r="R100" s="31"/>
    </row>
    <row r="101" spans="1:18" s="6" customFormat="1" ht="17.25">
      <c r="A101" s="31"/>
      <c r="B101" s="31"/>
      <c r="C101" s="31"/>
      <c r="D101" s="28" t="s">
        <v>68</v>
      </c>
      <c r="E101" s="16" t="s">
        <v>215</v>
      </c>
      <c r="F101" s="20" t="s">
        <v>216</v>
      </c>
      <c r="G101" s="20">
        <v>1</v>
      </c>
      <c r="H101" s="20"/>
      <c r="I101" s="20"/>
      <c r="J101" s="20">
        <v>1</v>
      </c>
      <c r="K101" s="20"/>
      <c r="L101" s="20">
        <v>24</v>
      </c>
      <c r="M101" s="20"/>
      <c r="N101" s="20"/>
      <c r="O101" s="20">
        <v>24</v>
      </c>
      <c r="P101" s="20"/>
      <c r="Q101" s="31" t="s">
        <v>23</v>
      </c>
      <c r="R101" s="31"/>
    </row>
    <row r="102" spans="1:18" s="6" customFormat="1" ht="17.25">
      <c r="A102" s="31"/>
      <c r="B102" s="31"/>
      <c r="C102" s="31" t="s">
        <v>79</v>
      </c>
      <c r="D102" s="31"/>
      <c r="E102" s="31"/>
      <c r="F102" s="31"/>
      <c r="G102" s="20">
        <f>SUM(G99:G101)</f>
        <v>4</v>
      </c>
      <c r="H102" s="20">
        <f aca="true" t="shared" si="6" ref="H102:O102">SUM(H99:H101)</f>
        <v>0</v>
      </c>
      <c r="I102" s="20">
        <f t="shared" si="6"/>
        <v>0</v>
      </c>
      <c r="J102" s="20">
        <f t="shared" si="6"/>
        <v>4</v>
      </c>
      <c r="K102" s="20">
        <f t="shared" si="6"/>
        <v>0</v>
      </c>
      <c r="L102" s="20">
        <f t="shared" si="6"/>
        <v>96</v>
      </c>
      <c r="M102" s="20">
        <f t="shared" si="6"/>
        <v>0</v>
      </c>
      <c r="N102" s="20">
        <f t="shared" si="6"/>
        <v>0</v>
      </c>
      <c r="O102" s="20">
        <f t="shared" si="6"/>
        <v>96</v>
      </c>
      <c r="P102" s="20"/>
      <c r="Q102" s="20"/>
      <c r="R102" s="31"/>
    </row>
    <row r="103" spans="1:18" s="6" customFormat="1" ht="17.25">
      <c r="A103" s="20" t="s">
        <v>217</v>
      </c>
      <c r="B103" s="20"/>
      <c r="C103" s="20" t="s">
        <v>17</v>
      </c>
      <c r="D103" s="20" t="s">
        <v>202</v>
      </c>
      <c r="E103" s="24" t="s">
        <v>218</v>
      </c>
      <c r="F103" s="20" t="s">
        <v>219</v>
      </c>
      <c r="G103" s="20">
        <v>1</v>
      </c>
      <c r="H103" s="20"/>
      <c r="I103" s="20">
        <v>1</v>
      </c>
      <c r="J103" s="20"/>
      <c r="K103" s="20"/>
      <c r="L103" s="20"/>
      <c r="M103" s="20"/>
      <c r="N103" s="20"/>
      <c r="O103" s="20"/>
      <c r="P103" s="45" t="s">
        <v>201</v>
      </c>
      <c r="Q103" s="20" t="s">
        <v>23</v>
      </c>
      <c r="R103" s="31"/>
    </row>
    <row r="104" spans="1:18" s="6" customFormat="1" ht="17.25">
      <c r="A104" s="20"/>
      <c r="B104" s="20"/>
      <c r="C104" s="20"/>
      <c r="D104" s="22" t="s">
        <v>220</v>
      </c>
      <c r="E104" s="16" t="s">
        <v>221</v>
      </c>
      <c r="F104" s="20" t="s">
        <v>222</v>
      </c>
      <c r="G104" s="20">
        <v>8</v>
      </c>
      <c r="H104" s="20"/>
      <c r="I104" s="20">
        <v>8</v>
      </c>
      <c r="J104" s="20"/>
      <c r="K104" s="20"/>
      <c r="L104" s="20"/>
      <c r="M104" s="20"/>
      <c r="N104" s="20"/>
      <c r="O104" s="60"/>
      <c r="P104" s="20" t="s">
        <v>223</v>
      </c>
      <c r="Q104" s="31" t="s">
        <v>23</v>
      </c>
      <c r="R104" s="60"/>
    </row>
    <row r="105" spans="1:18" s="6" customFormat="1" ht="17.25">
      <c r="A105" s="20"/>
      <c r="B105" s="20"/>
      <c r="C105" s="20"/>
      <c r="D105" s="28" t="s">
        <v>220</v>
      </c>
      <c r="E105" s="16" t="s">
        <v>224</v>
      </c>
      <c r="F105" s="20" t="s">
        <v>225</v>
      </c>
      <c r="G105" s="20">
        <v>6</v>
      </c>
      <c r="H105" s="20"/>
      <c r="I105" s="20">
        <v>6</v>
      </c>
      <c r="J105" s="20"/>
      <c r="K105" s="20"/>
      <c r="L105" s="20"/>
      <c r="M105" s="20"/>
      <c r="N105" s="20"/>
      <c r="O105" s="20"/>
      <c r="P105" s="20" t="s">
        <v>223</v>
      </c>
      <c r="Q105" s="31" t="s">
        <v>23</v>
      </c>
      <c r="R105" s="45"/>
    </row>
    <row r="106" spans="1:18" s="6" customFormat="1" ht="17.25">
      <c r="A106" s="20"/>
      <c r="B106" s="20"/>
      <c r="C106" s="31" t="s">
        <v>79</v>
      </c>
      <c r="D106" s="31"/>
      <c r="E106" s="31"/>
      <c r="F106" s="31"/>
      <c r="G106" s="31">
        <f aca="true" t="shared" si="7" ref="G106:P106">SUM(G103:G105)</f>
        <v>15</v>
      </c>
      <c r="H106" s="31">
        <f t="shared" si="7"/>
        <v>0</v>
      </c>
      <c r="I106" s="31">
        <f t="shared" si="7"/>
        <v>15</v>
      </c>
      <c r="J106" s="31">
        <f t="shared" si="7"/>
        <v>0</v>
      </c>
      <c r="K106" s="31">
        <f t="shared" si="7"/>
        <v>0</v>
      </c>
      <c r="L106" s="31">
        <f t="shared" si="7"/>
        <v>0</v>
      </c>
      <c r="M106" s="31">
        <f t="shared" si="7"/>
        <v>0</v>
      </c>
      <c r="N106" s="31">
        <f t="shared" si="7"/>
        <v>0</v>
      </c>
      <c r="O106" s="31">
        <f t="shared" si="7"/>
        <v>0</v>
      </c>
      <c r="P106" s="31">
        <f t="shared" si="7"/>
        <v>0</v>
      </c>
      <c r="Q106" s="31" t="s">
        <v>92</v>
      </c>
      <c r="R106" s="31" t="s">
        <v>92</v>
      </c>
    </row>
    <row r="107" spans="1:18" s="6" customFormat="1" ht="17.25">
      <c r="A107" s="20"/>
      <c r="B107" s="20"/>
      <c r="C107" s="20" t="s">
        <v>151</v>
      </c>
      <c r="D107" s="28" t="s">
        <v>226</v>
      </c>
      <c r="E107" s="16" t="s">
        <v>227</v>
      </c>
      <c r="F107" s="20" t="s">
        <v>228</v>
      </c>
      <c r="G107" s="20">
        <v>1</v>
      </c>
      <c r="H107" s="20"/>
      <c r="I107" s="20"/>
      <c r="J107" s="20">
        <v>1</v>
      </c>
      <c r="K107" s="20"/>
      <c r="L107" s="20">
        <v>24</v>
      </c>
      <c r="M107" s="20"/>
      <c r="N107" s="20"/>
      <c r="O107" s="20">
        <v>24</v>
      </c>
      <c r="P107" s="20"/>
      <c r="Q107" s="20" t="s">
        <v>23</v>
      </c>
      <c r="R107" s="20" t="s">
        <v>229</v>
      </c>
    </row>
    <row r="108" spans="1:18" s="6" customFormat="1" ht="17.25">
      <c r="A108" s="20"/>
      <c r="B108" s="20"/>
      <c r="C108" s="20"/>
      <c r="D108" s="28" t="s">
        <v>226</v>
      </c>
      <c r="E108" s="16" t="s">
        <v>230</v>
      </c>
      <c r="F108" s="20" t="s">
        <v>231</v>
      </c>
      <c r="G108" s="20">
        <v>1</v>
      </c>
      <c r="H108" s="20"/>
      <c r="I108" s="20"/>
      <c r="J108" s="20">
        <v>1</v>
      </c>
      <c r="K108" s="20"/>
      <c r="L108" s="20">
        <v>24</v>
      </c>
      <c r="M108" s="20"/>
      <c r="N108" s="20"/>
      <c r="O108" s="20">
        <v>24</v>
      </c>
      <c r="P108" s="20"/>
      <c r="Q108" s="20" t="s">
        <v>23</v>
      </c>
      <c r="R108" s="20"/>
    </row>
    <row r="109" spans="1:18" s="6" customFormat="1" ht="24">
      <c r="A109" s="20"/>
      <c r="B109" s="20"/>
      <c r="C109" s="20"/>
      <c r="D109" s="28" t="s">
        <v>147</v>
      </c>
      <c r="E109" s="16" t="s">
        <v>232</v>
      </c>
      <c r="F109" s="20" t="s">
        <v>233</v>
      </c>
      <c r="G109" s="20">
        <v>1.5</v>
      </c>
      <c r="H109" s="20"/>
      <c r="I109" s="20"/>
      <c r="J109" s="20">
        <v>1.5</v>
      </c>
      <c r="K109" s="20"/>
      <c r="L109" s="20">
        <v>36</v>
      </c>
      <c r="M109" s="20"/>
      <c r="N109" s="20"/>
      <c r="O109" s="20">
        <v>36</v>
      </c>
      <c r="P109" s="20"/>
      <c r="Q109" s="20" t="s">
        <v>23</v>
      </c>
      <c r="R109" s="20"/>
    </row>
    <row r="110" spans="1:18" s="6" customFormat="1" ht="17.25">
      <c r="A110" s="20"/>
      <c r="B110" s="20"/>
      <c r="C110" s="20"/>
      <c r="D110" s="28" t="s">
        <v>147</v>
      </c>
      <c r="E110" s="16" t="s">
        <v>234</v>
      </c>
      <c r="F110" s="20" t="s">
        <v>235</v>
      </c>
      <c r="G110" s="20">
        <v>1.5</v>
      </c>
      <c r="H110" s="20"/>
      <c r="I110" s="20"/>
      <c r="J110" s="20">
        <v>1.5</v>
      </c>
      <c r="K110" s="20"/>
      <c r="L110" s="20">
        <v>36</v>
      </c>
      <c r="M110" s="20"/>
      <c r="N110" s="20"/>
      <c r="O110" s="20">
        <v>36</v>
      </c>
      <c r="P110" s="20"/>
      <c r="Q110" s="20" t="s">
        <v>23</v>
      </c>
      <c r="R110" s="20"/>
    </row>
    <row r="111" spans="1:18" s="6" customFormat="1" ht="17.25">
      <c r="A111" s="20"/>
      <c r="B111" s="20"/>
      <c r="C111" s="20"/>
      <c r="D111" s="31">
        <v>7</v>
      </c>
      <c r="E111" s="16" t="s">
        <v>236</v>
      </c>
      <c r="F111" s="31" t="s">
        <v>237</v>
      </c>
      <c r="G111" s="31">
        <v>1.5</v>
      </c>
      <c r="H111" s="31"/>
      <c r="I111" s="31"/>
      <c r="J111" s="31">
        <v>1.5</v>
      </c>
      <c r="K111" s="31"/>
      <c r="L111" s="31">
        <v>36</v>
      </c>
      <c r="M111" s="31"/>
      <c r="N111" s="31"/>
      <c r="O111" s="31">
        <v>36</v>
      </c>
      <c r="P111" s="31"/>
      <c r="Q111" s="20" t="s">
        <v>23</v>
      </c>
      <c r="R111" s="20"/>
    </row>
    <row r="112" spans="1:18" s="6" customFormat="1" ht="17.25">
      <c r="A112" s="20"/>
      <c r="B112" s="20"/>
      <c r="C112" s="31" t="s">
        <v>79</v>
      </c>
      <c r="D112" s="31"/>
      <c r="E112" s="31"/>
      <c r="F112" s="31"/>
      <c r="G112" s="31">
        <v>2.5</v>
      </c>
      <c r="H112" s="31">
        <f aca="true" t="shared" si="8" ref="H112:P112">SUM(H107:H110)</f>
        <v>0</v>
      </c>
      <c r="I112" s="31">
        <f t="shared" si="8"/>
        <v>0</v>
      </c>
      <c r="J112" s="31">
        <v>2.5</v>
      </c>
      <c r="K112" s="31">
        <f t="shared" si="8"/>
        <v>0</v>
      </c>
      <c r="L112" s="31">
        <v>60</v>
      </c>
      <c r="M112" s="31">
        <f t="shared" si="8"/>
        <v>0</v>
      </c>
      <c r="N112" s="31">
        <f t="shared" si="8"/>
        <v>0</v>
      </c>
      <c r="O112" s="31">
        <v>60</v>
      </c>
      <c r="P112" s="31">
        <f t="shared" si="8"/>
        <v>0</v>
      </c>
      <c r="Q112" s="31" t="s">
        <v>92</v>
      </c>
      <c r="R112" s="31" t="s">
        <v>92</v>
      </c>
    </row>
    <row r="113" spans="1:18" s="6" customFormat="1" ht="24">
      <c r="A113" s="20" t="s">
        <v>238</v>
      </c>
      <c r="B113" s="20"/>
      <c r="C113" s="20" t="s">
        <v>17</v>
      </c>
      <c r="D113" s="22" t="s">
        <v>239</v>
      </c>
      <c r="E113" s="31"/>
      <c r="F113" s="31" t="s">
        <v>240</v>
      </c>
      <c r="G113" s="31">
        <v>8</v>
      </c>
      <c r="H113" s="31"/>
      <c r="I113" s="31"/>
      <c r="J113" s="31"/>
      <c r="K113" s="31">
        <v>8</v>
      </c>
      <c r="L113" s="31"/>
      <c r="M113" s="31"/>
      <c r="N113" s="31"/>
      <c r="O113" s="31"/>
      <c r="P113" s="31"/>
      <c r="Q113" s="31"/>
      <c r="R113" s="31"/>
    </row>
    <row r="114" spans="1:18" s="6" customFormat="1" ht="17.25">
      <c r="A114" s="20"/>
      <c r="B114" s="20"/>
      <c r="C114" s="20" t="s">
        <v>79</v>
      </c>
      <c r="D114" s="20"/>
      <c r="E114" s="20"/>
      <c r="F114" s="20"/>
      <c r="G114" s="31">
        <v>8</v>
      </c>
      <c r="H114" s="31">
        <v>0</v>
      </c>
      <c r="I114" s="31">
        <v>0</v>
      </c>
      <c r="J114" s="31">
        <v>0</v>
      </c>
      <c r="K114" s="31">
        <v>8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 t="s">
        <v>92</v>
      </c>
      <c r="R114" s="31" t="s">
        <v>92</v>
      </c>
    </row>
    <row r="115" spans="1:18" s="6" customFormat="1" ht="17.25">
      <c r="A115" s="20" t="s">
        <v>241</v>
      </c>
      <c r="B115" s="20"/>
      <c r="C115" s="20"/>
      <c r="D115" s="20"/>
      <c r="E115" s="20"/>
      <c r="F115" s="20"/>
      <c r="G115" s="20">
        <f>G35+G39+G42+G47+G53+G71+G92+G98+G102+G106+G112+G114</f>
        <v>161</v>
      </c>
      <c r="H115" s="20">
        <f aca="true" t="shared" si="9" ref="H115:O115">H35+H39+H42+H47+H53+H71+H92+H98+H102+H106+H112+H114</f>
        <v>108</v>
      </c>
      <c r="I115" s="20">
        <f t="shared" si="9"/>
        <v>31.5</v>
      </c>
      <c r="J115" s="20">
        <f t="shared" si="9"/>
        <v>9.5</v>
      </c>
      <c r="K115" s="20">
        <f t="shared" si="9"/>
        <v>12</v>
      </c>
      <c r="L115" s="20">
        <f t="shared" si="9"/>
        <v>2382</v>
      </c>
      <c r="M115" s="20">
        <f t="shared" si="9"/>
        <v>1668</v>
      </c>
      <c r="N115" s="20">
        <f t="shared" si="9"/>
        <v>296</v>
      </c>
      <c r="O115" s="20">
        <f t="shared" si="9"/>
        <v>220</v>
      </c>
      <c r="P115" s="20">
        <f>P35+P39+P42+P47+P53+P71+P92+P102+P106+P112+P114</f>
        <v>198</v>
      </c>
      <c r="Q115" s="31" t="s">
        <v>92</v>
      </c>
      <c r="R115" s="31" t="s">
        <v>92</v>
      </c>
    </row>
    <row r="116" spans="1:18" ht="17.25">
      <c r="A116" s="49"/>
      <c r="B116" s="49"/>
      <c r="C116" s="49"/>
      <c r="D116" s="49"/>
      <c r="E116" s="61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</row>
    <row r="117" spans="1:18" ht="17.25">
      <c r="A117" s="49"/>
      <c r="B117" s="49"/>
      <c r="C117" s="49"/>
      <c r="D117" s="49"/>
      <c r="E117" s="61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</row>
    <row r="118" spans="1:18" ht="17.25">
      <c r="A118" s="49"/>
      <c r="B118" s="49"/>
      <c r="C118" s="49"/>
      <c r="D118" s="49"/>
      <c r="E118" s="61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</row>
    <row r="119" spans="1:18" ht="17.25">
      <c r="A119" s="49"/>
      <c r="B119" s="49"/>
      <c r="C119" s="49"/>
      <c r="D119" s="49"/>
      <c r="E119" s="61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1:18" ht="17.25">
      <c r="A120" s="49"/>
      <c r="B120" s="49"/>
      <c r="C120" s="49"/>
      <c r="D120" s="49"/>
      <c r="E120" s="61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1:18" ht="17.25">
      <c r="A121" s="49"/>
      <c r="B121" s="49"/>
      <c r="C121" s="49"/>
      <c r="D121" s="49"/>
      <c r="E121" s="61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</row>
    <row r="122" spans="1:18" ht="17.25">
      <c r="A122" s="49"/>
      <c r="B122" s="49"/>
      <c r="C122" s="49"/>
      <c r="D122" s="49"/>
      <c r="E122" s="61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</row>
    <row r="123" spans="1:18" ht="17.25">
      <c r="A123" s="49"/>
      <c r="B123" s="49"/>
      <c r="C123" s="49"/>
      <c r="D123" s="49"/>
      <c r="E123" s="61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ht="17.25">
      <c r="A124" s="49"/>
      <c r="B124" s="49"/>
      <c r="C124" s="49"/>
      <c r="D124" s="49"/>
      <c r="E124" s="61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1:18" ht="17.25">
      <c r="A125" s="49"/>
      <c r="B125" s="49"/>
      <c r="C125" s="49"/>
      <c r="D125" s="49"/>
      <c r="E125" s="61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1:18" ht="17.25">
      <c r="A126" s="49"/>
      <c r="B126" s="49"/>
      <c r="C126" s="49"/>
      <c r="D126" s="49"/>
      <c r="E126" s="61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</row>
    <row r="127" spans="1:18" ht="17.25">
      <c r="A127" s="49"/>
      <c r="B127" s="49"/>
      <c r="C127" s="49"/>
      <c r="D127" s="49"/>
      <c r="E127" s="61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</row>
    <row r="128" spans="1:18" ht="17.25">
      <c r="A128" s="49"/>
      <c r="B128" s="49"/>
      <c r="C128" s="49"/>
      <c r="D128" s="49"/>
      <c r="E128" s="61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1:18" ht="17.25">
      <c r="A129" s="49"/>
      <c r="B129" s="49"/>
      <c r="C129" s="49"/>
      <c r="D129" s="49"/>
      <c r="E129" s="61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</row>
    <row r="130" spans="1:18" ht="17.25">
      <c r="A130" s="49"/>
      <c r="B130" s="49"/>
      <c r="C130" s="49"/>
      <c r="D130" s="49"/>
      <c r="E130" s="61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</row>
    <row r="131" spans="1:18" ht="17.25">
      <c r="A131" s="49"/>
      <c r="B131" s="49"/>
      <c r="C131" s="49"/>
      <c r="D131" s="49"/>
      <c r="E131" s="61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</row>
    <row r="132" spans="1:18" ht="17.25">
      <c r="A132" s="49"/>
      <c r="B132" s="49"/>
      <c r="C132" s="49"/>
      <c r="D132" s="49"/>
      <c r="E132" s="61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1:18" ht="17.25">
      <c r="A133" s="49"/>
      <c r="B133" s="49"/>
      <c r="C133" s="49"/>
      <c r="D133" s="49"/>
      <c r="E133" s="61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</row>
    <row r="134" spans="1:18" ht="17.25">
      <c r="A134" s="49"/>
      <c r="B134" s="49"/>
      <c r="C134" s="49"/>
      <c r="D134" s="49"/>
      <c r="E134" s="61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1:18" ht="17.25">
      <c r="A135" s="49"/>
      <c r="B135" s="49"/>
      <c r="C135" s="49"/>
      <c r="D135" s="49"/>
      <c r="E135" s="61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</row>
    <row r="136" spans="1:18" ht="17.25">
      <c r="A136" s="49"/>
      <c r="B136" s="49"/>
      <c r="C136" s="49"/>
      <c r="D136" s="49"/>
      <c r="E136" s="61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1:18" ht="17.25">
      <c r="A137" s="49"/>
      <c r="B137" s="49"/>
      <c r="C137" s="49"/>
      <c r="D137" s="49"/>
      <c r="E137" s="61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 ht="17.25">
      <c r="A138" s="49"/>
      <c r="B138" s="49"/>
      <c r="C138" s="49"/>
      <c r="D138" s="49"/>
      <c r="E138" s="61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</row>
    <row r="139" spans="1:18" ht="17.25">
      <c r="A139" s="49"/>
      <c r="B139" s="49"/>
      <c r="C139" s="49"/>
      <c r="D139" s="49"/>
      <c r="E139" s="61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1:18" ht="17.25">
      <c r="A140" s="49"/>
      <c r="B140" s="49"/>
      <c r="C140" s="49"/>
      <c r="D140" s="49"/>
      <c r="E140" s="61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1:18" ht="17.25">
      <c r="A141" s="49"/>
      <c r="B141" s="49"/>
      <c r="C141" s="49"/>
      <c r="D141" s="49"/>
      <c r="E141" s="61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1:18" ht="17.25">
      <c r="A142" s="49"/>
      <c r="B142" s="49"/>
      <c r="C142" s="49"/>
      <c r="D142" s="49"/>
      <c r="E142" s="61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</row>
    <row r="143" spans="1:18" ht="17.25">
      <c r="A143" s="49"/>
      <c r="B143" s="49"/>
      <c r="C143" s="49"/>
      <c r="D143" s="49"/>
      <c r="E143" s="61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</row>
    <row r="144" spans="1:18" ht="17.25">
      <c r="A144" s="49"/>
      <c r="B144" s="49"/>
      <c r="C144" s="49"/>
      <c r="D144" s="49"/>
      <c r="E144" s="61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1:18" ht="17.25">
      <c r="A145" s="49"/>
      <c r="B145" s="49"/>
      <c r="C145" s="49"/>
      <c r="D145" s="49"/>
      <c r="E145" s="61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18" ht="17.25">
      <c r="A146" s="49"/>
      <c r="B146" s="49"/>
      <c r="C146" s="49"/>
      <c r="D146" s="49"/>
      <c r="E146" s="61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7" spans="1:18" ht="17.25">
      <c r="A147" s="49"/>
      <c r="B147" s="49"/>
      <c r="C147" s="49"/>
      <c r="D147" s="49"/>
      <c r="E147" s="61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</row>
    <row r="148" spans="1:18" ht="17.25">
      <c r="A148" s="49"/>
      <c r="B148" s="49"/>
      <c r="C148" s="49"/>
      <c r="D148" s="49"/>
      <c r="E148" s="61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49" spans="1:18" ht="17.25">
      <c r="A149" s="49"/>
      <c r="B149" s="49"/>
      <c r="C149" s="49"/>
      <c r="D149" s="49"/>
      <c r="E149" s="61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18" ht="17.25">
      <c r="A150" s="49"/>
      <c r="B150" s="49"/>
      <c r="C150" s="49"/>
      <c r="D150" s="49"/>
      <c r="E150" s="61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1" spans="1:18" ht="17.25">
      <c r="A151" s="49"/>
      <c r="B151" s="49"/>
      <c r="C151" s="49"/>
      <c r="D151" s="49"/>
      <c r="E151" s="61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</row>
    <row r="152" spans="1:18" ht="17.25">
      <c r="A152" s="49"/>
      <c r="B152" s="49"/>
      <c r="C152" s="49"/>
      <c r="D152" s="49"/>
      <c r="E152" s="61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</row>
    <row r="153" spans="1:18" ht="17.25">
      <c r="A153" s="49"/>
      <c r="B153" s="49"/>
      <c r="C153" s="49"/>
      <c r="D153" s="49"/>
      <c r="E153" s="61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</row>
    <row r="154" spans="1:18" ht="17.25">
      <c r="A154" s="49"/>
      <c r="B154" s="49"/>
      <c r="C154" s="49"/>
      <c r="D154" s="49"/>
      <c r="E154" s="61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</row>
    <row r="155" spans="1:18" ht="17.25">
      <c r="A155" s="49"/>
      <c r="B155" s="49"/>
      <c r="C155" s="49"/>
      <c r="D155" s="49"/>
      <c r="E155" s="61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</row>
    <row r="156" spans="1:18" ht="17.25">
      <c r="A156" s="49"/>
      <c r="B156" s="49"/>
      <c r="C156" s="49"/>
      <c r="D156" s="49"/>
      <c r="E156" s="61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</row>
    <row r="157" spans="1:18" ht="17.25">
      <c r="A157" s="49"/>
      <c r="B157" s="49"/>
      <c r="C157" s="49"/>
      <c r="D157" s="49"/>
      <c r="E157" s="61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</row>
    <row r="158" spans="1:18" ht="17.25">
      <c r="A158" s="49"/>
      <c r="B158" s="49"/>
      <c r="C158" s="49"/>
      <c r="D158" s="49"/>
      <c r="E158" s="61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</row>
    <row r="159" spans="1:18" ht="17.25">
      <c r="A159" s="49"/>
      <c r="B159" s="49"/>
      <c r="C159" s="49"/>
      <c r="D159" s="49"/>
      <c r="E159" s="61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</row>
    <row r="160" spans="1:18" ht="17.25">
      <c r="A160" s="49"/>
      <c r="B160" s="49"/>
      <c r="C160" s="49"/>
      <c r="D160" s="49"/>
      <c r="E160" s="61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  <row r="161" spans="1:18" ht="17.25">
      <c r="A161" s="49"/>
      <c r="B161" s="49"/>
      <c r="C161" s="49"/>
      <c r="D161" s="49"/>
      <c r="E161" s="61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</row>
    <row r="162" spans="1:18" ht="17.25">
      <c r="A162" s="49"/>
      <c r="B162" s="49"/>
      <c r="C162" s="49"/>
      <c r="D162" s="49"/>
      <c r="E162" s="61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</row>
    <row r="163" spans="1:18" ht="17.25">
      <c r="A163" s="49"/>
      <c r="B163" s="49"/>
      <c r="C163" s="49"/>
      <c r="D163" s="49"/>
      <c r="E163" s="61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</row>
    <row r="164" spans="1:18" ht="17.25">
      <c r="A164" s="49"/>
      <c r="B164" s="49"/>
      <c r="C164" s="49"/>
      <c r="D164" s="49"/>
      <c r="E164" s="61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</row>
    <row r="165" spans="1:18" ht="17.25">
      <c r="A165" s="49"/>
      <c r="B165" s="49"/>
      <c r="C165" s="49"/>
      <c r="D165" s="49"/>
      <c r="E165" s="61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</row>
    <row r="166" spans="1:18" ht="17.25">
      <c r="A166" s="49"/>
      <c r="B166" s="49"/>
      <c r="C166" s="49"/>
      <c r="D166" s="49"/>
      <c r="E166" s="61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</row>
    <row r="167" spans="1:18" ht="17.25">
      <c r="A167" s="49"/>
      <c r="B167" s="49"/>
      <c r="C167" s="49"/>
      <c r="D167" s="49"/>
      <c r="E167" s="61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</row>
    <row r="168" spans="1:18" ht="17.25">
      <c r="A168" s="49"/>
      <c r="B168" s="49"/>
      <c r="C168" s="49"/>
      <c r="D168" s="49"/>
      <c r="E168" s="61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</row>
    <row r="169" spans="1:18" ht="17.25">
      <c r="A169" s="49"/>
      <c r="B169" s="49"/>
      <c r="C169" s="49"/>
      <c r="D169" s="49"/>
      <c r="E169" s="61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</row>
    <row r="170" spans="1:18" ht="17.25">
      <c r="A170" s="49"/>
      <c r="B170" s="49"/>
      <c r="C170" s="49"/>
      <c r="D170" s="49"/>
      <c r="E170" s="61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</row>
    <row r="171" spans="1:18" ht="17.25">
      <c r="A171" s="49"/>
      <c r="B171" s="49"/>
      <c r="C171" s="49"/>
      <c r="D171" s="49"/>
      <c r="E171" s="61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</row>
    <row r="172" spans="1:18" ht="17.25">
      <c r="A172" s="49"/>
      <c r="B172" s="49"/>
      <c r="C172" s="49"/>
      <c r="D172" s="49"/>
      <c r="E172" s="61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</row>
    <row r="173" spans="1:18" ht="17.25">
      <c r="A173" s="49"/>
      <c r="B173" s="49"/>
      <c r="C173" s="49"/>
      <c r="D173" s="49"/>
      <c r="E173" s="61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</row>
    <row r="174" spans="1:18" ht="17.25">
      <c r="A174" s="49"/>
      <c r="B174" s="49"/>
      <c r="C174" s="49"/>
      <c r="D174" s="49"/>
      <c r="E174" s="61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</row>
    <row r="175" spans="1:18" ht="17.25">
      <c r="A175" s="49"/>
      <c r="B175" s="49"/>
      <c r="C175" s="49"/>
      <c r="D175" s="49"/>
      <c r="E175" s="61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</row>
    <row r="176" spans="1:18" ht="17.25">
      <c r="A176" s="49"/>
      <c r="B176" s="49"/>
      <c r="C176" s="49"/>
      <c r="D176" s="49"/>
      <c r="E176" s="61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</row>
    <row r="177" spans="1:18" ht="17.25">
      <c r="A177" s="49"/>
      <c r="B177" s="49"/>
      <c r="C177" s="49"/>
      <c r="D177" s="49"/>
      <c r="E177" s="61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</row>
    <row r="178" spans="1:18" ht="17.25">
      <c r="A178" s="49"/>
      <c r="B178" s="49"/>
      <c r="C178" s="49"/>
      <c r="D178" s="49"/>
      <c r="E178" s="61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</row>
    <row r="179" spans="1:18" ht="17.25">
      <c r="A179" s="49"/>
      <c r="B179" s="49"/>
      <c r="C179" s="49"/>
      <c r="D179" s="49"/>
      <c r="E179" s="61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</row>
    <row r="180" spans="1:18" ht="17.25">
      <c r="A180" s="49"/>
      <c r="B180" s="49"/>
      <c r="C180" s="49"/>
      <c r="D180" s="49"/>
      <c r="E180" s="61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</row>
    <row r="181" spans="1:18" ht="17.25">
      <c r="A181" s="49"/>
      <c r="B181" s="49"/>
      <c r="C181" s="49"/>
      <c r="D181" s="49"/>
      <c r="E181" s="61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</row>
    <row r="182" spans="1:18" ht="17.25">
      <c r="A182" s="49"/>
      <c r="B182" s="49"/>
      <c r="C182" s="49"/>
      <c r="D182" s="49"/>
      <c r="E182" s="61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</row>
    <row r="183" spans="1:18" ht="17.25">
      <c r="A183" s="49"/>
      <c r="B183" s="49"/>
      <c r="C183" s="49"/>
      <c r="D183" s="49"/>
      <c r="E183" s="61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</row>
    <row r="184" spans="1:18" ht="17.25">
      <c r="A184" s="49"/>
      <c r="B184" s="49"/>
      <c r="C184" s="49"/>
      <c r="D184" s="49"/>
      <c r="E184" s="61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</row>
    <row r="185" spans="1:18" ht="17.25">
      <c r="A185" s="49"/>
      <c r="B185" s="49"/>
      <c r="C185" s="49"/>
      <c r="D185" s="49"/>
      <c r="E185" s="61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</row>
    <row r="186" spans="1:18" ht="17.25">
      <c r="A186" s="49"/>
      <c r="B186" s="49"/>
      <c r="C186" s="49"/>
      <c r="D186" s="49"/>
      <c r="E186" s="61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</row>
    <row r="187" spans="1:18" ht="17.25">
      <c r="A187" s="49"/>
      <c r="B187" s="49"/>
      <c r="C187" s="49"/>
      <c r="D187" s="49"/>
      <c r="E187" s="61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</row>
    <row r="188" spans="1:18" ht="17.25">
      <c r="A188" s="49"/>
      <c r="B188" s="49"/>
      <c r="C188" s="49"/>
      <c r="D188" s="49"/>
      <c r="E188" s="61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</row>
    <row r="189" spans="1:18" ht="17.25">
      <c r="A189" s="49"/>
      <c r="B189" s="49"/>
      <c r="C189" s="49"/>
      <c r="D189" s="49"/>
      <c r="E189" s="61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</row>
    <row r="190" spans="1:18" ht="17.25">
      <c r="A190" s="49"/>
      <c r="B190" s="49"/>
      <c r="C190" s="49"/>
      <c r="D190" s="49"/>
      <c r="E190" s="61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</row>
    <row r="191" spans="1:18" ht="17.25">
      <c r="A191" s="49"/>
      <c r="B191" s="49"/>
      <c r="C191" s="49"/>
      <c r="D191" s="49"/>
      <c r="E191" s="61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</row>
    <row r="192" spans="1:18" ht="17.25">
      <c r="A192" s="49"/>
      <c r="B192" s="49"/>
      <c r="C192" s="49"/>
      <c r="D192" s="49"/>
      <c r="E192" s="61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</row>
    <row r="193" spans="1:18" ht="17.25">
      <c r="A193" s="49"/>
      <c r="B193" s="49"/>
      <c r="C193" s="49"/>
      <c r="D193" s="49"/>
      <c r="E193" s="61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</row>
    <row r="194" spans="1:18" ht="17.25">
      <c r="A194" s="49"/>
      <c r="B194" s="49"/>
      <c r="C194" s="49"/>
      <c r="D194" s="49"/>
      <c r="E194" s="61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</row>
    <row r="195" spans="1:18" ht="17.25">
      <c r="A195" s="49"/>
      <c r="B195" s="49"/>
      <c r="C195" s="49"/>
      <c r="D195" s="49"/>
      <c r="E195" s="61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</row>
    <row r="196" spans="1:18" ht="17.25">
      <c r="A196" s="49"/>
      <c r="B196" s="49"/>
      <c r="C196" s="49"/>
      <c r="D196" s="49"/>
      <c r="E196" s="61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</row>
    <row r="197" spans="1:18" ht="17.25">
      <c r="A197" s="49"/>
      <c r="B197" s="49"/>
      <c r="C197" s="49"/>
      <c r="D197" s="49"/>
      <c r="E197" s="61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</row>
    <row r="198" spans="1:18" ht="17.25">
      <c r="A198" s="49"/>
      <c r="B198" s="49"/>
      <c r="C198" s="49"/>
      <c r="D198" s="49"/>
      <c r="E198" s="61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</row>
    <row r="199" spans="1:18" ht="17.25">
      <c r="A199" s="49"/>
      <c r="B199" s="49"/>
      <c r="C199" s="49"/>
      <c r="D199" s="49"/>
      <c r="E199" s="61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</row>
    <row r="200" spans="1:18" ht="17.25">
      <c r="A200" s="49"/>
      <c r="B200" s="49"/>
      <c r="C200" s="49"/>
      <c r="D200" s="49"/>
      <c r="E200" s="61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</row>
    <row r="201" spans="1:18" ht="17.25">
      <c r="A201" s="49"/>
      <c r="B201" s="49"/>
      <c r="C201" s="49"/>
      <c r="D201" s="49"/>
      <c r="E201" s="61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</row>
    <row r="202" spans="1:18" ht="17.25">
      <c r="A202" s="49"/>
      <c r="B202" s="49"/>
      <c r="C202" s="49"/>
      <c r="D202" s="49"/>
      <c r="E202" s="61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</row>
    <row r="203" spans="1:18" ht="17.25">
      <c r="A203" s="49"/>
      <c r="B203" s="49"/>
      <c r="C203" s="49"/>
      <c r="D203" s="49"/>
      <c r="E203" s="61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</row>
    <row r="204" spans="1:18" ht="17.25">
      <c r="A204" s="49"/>
      <c r="B204" s="49"/>
      <c r="C204" s="49"/>
      <c r="D204" s="49"/>
      <c r="E204" s="61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</row>
    <row r="205" spans="1:18" ht="17.25">
      <c r="A205" s="49"/>
      <c r="B205" s="49"/>
      <c r="C205" s="49"/>
      <c r="D205" s="49"/>
      <c r="E205" s="61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</row>
    <row r="206" spans="1:18" ht="17.25">
      <c r="A206" s="49"/>
      <c r="B206" s="49"/>
      <c r="C206" s="49"/>
      <c r="D206" s="49"/>
      <c r="E206" s="61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</row>
    <row r="207" spans="1:18" ht="17.25">
      <c r="A207" s="49"/>
      <c r="B207" s="49"/>
      <c r="C207" s="49"/>
      <c r="D207" s="49"/>
      <c r="E207" s="6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</row>
    <row r="208" spans="1:18" ht="17.25">
      <c r="A208" s="49"/>
      <c r="B208" s="49"/>
      <c r="C208" s="49"/>
      <c r="D208" s="49"/>
      <c r="E208" s="61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</row>
    <row r="209" spans="1:18" ht="17.25">
      <c r="A209" s="49"/>
      <c r="B209" s="49"/>
      <c r="C209" s="49"/>
      <c r="D209" s="49"/>
      <c r="E209" s="61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</row>
    <row r="210" spans="1:18" ht="17.25">
      <c r="A210" s="49"/>
      <c r="B210" s="49"/>
      <c r="C210" s="49"/>
      <c r="D210" s="49"/>
      <c r="E210" s="61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</row>
    <row r="211" spans="1:18" ht="17.25">
      <c r="A211" s="49"/>
      <c r="B211" s="49"/>
      <c r="C211" s="49"/>
      <c r="D211" s="49"/>
      <c r="E211" s="61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</row>
    <row r="212" spans="1:18" ht="17.25">
      <c r="A212" s="49"/>
      <c r="B212" s="49"/>
      <c r="C212" s="49"/>
      <c r="D212" s="49"/>
      <c r="E212" s="61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</row>
    <row r="213" spans="1:18" ht="17.25">
      <c r="A213" s="49"/>
      <c r="B213" s="49"/>
      <c r="C213" s="49"/>
      <c r="D213" s="49"/>
      <c r="E213" s="61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</row>
    <row r="214" spans="1:18" ht="17.25">
      <c r="A214" s="49"/>
      <c r="B214" s="49"/>
      <c r="C214" s="49"/>
      <c r="D214" s="49"/>
      <c r="E214" s="61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</row>
    <row r="215" spans="1:18" ht="17.25">
      <c r="A215" s="49"/>
      <c r="B215" s="49"/>
      <c r="C215" s="49"/>
      <c r="D215" s="49"/>
      <c r="E215" s="61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</row>
    <row r="216" spans="1:18" ht="17.25">
      <c r="A216" s="49"/>
      <c r="B216" s="49"/>
      <c r="C216" s="49"/>
      <c r="D216" s="49"/>
      <c r="E216" s="61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</row>
    <row r="217" spans="1:18" ht="17.25">
      <c r="A217" s="49"/>
      <c r="B217" s="49"/>
      <c r="C217" s="49"/>
      <c r="D217" s="49"/>
      <c r="E217" s="61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</row>
    <row r="218" spans="1:18" ht="17.25">
      <c r="A218" s="49"/>
      <c r="B218" s="49"/>
      <c r="C218" s="49"/>
      <c r="D218" s="49"/>
      <c r="E218" s="61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</row>
    <row r="219" spans="1:18" ht="17.25">
      <c r="A219" s="49"/>
      <c r="B219" s="49"/>
      <c r="C219" s="49"/>
      <c r="D219" s="49"/>
      <c r="E219" s="61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</row>
    <row r="220" spans="1:18" ht="17.25">
      <c r="A220" s="49"/>
      <c r="B220" s="49"/>
      <c r="C220" s="49"/>
      <c r="D220" s="49"/>
      <c r="E220" s="61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</row>
    <row r="221" spans="1:18" ht="17.25">
      <c r="A221" s="49"/>
      <c r="B221" s="49"/>
      <c r="C221" s="49"/>
      <c r="D221" s="49"/>
      <c r="E221" s="61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</row>
    <row r="222" spans="1:18" ht="17.25">
      <c r="A222" s="49"/>
      <c r="B222" s="49"/>
      <c r="C222" s="49"/>
      <c r="D222" s="49"/>
      <c r="E222" s="61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</row>
    <row r="223" spans="1:18" ht="17.25">
      <c r="A223" s="49"/>
      <c r="B223" s="49"/>
      <c r="C223" s="49"/>
      <c r="D223" s="49"/>
      <c r="E223" s="61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</row>
    <row r="224" spans="1:18" ht="17.25">
      <c r="A224" s="49"/>
      <c r="B224" s="49"/>
      <c r="C224" s="49"/>
      <c r="D224" s="49"/>
      <c r="E224" s="61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</row>
    <row r="225" spans="1:18" ht="17.25">
      <c r="A225" s="49"/>
      <c r="B225" s="49"/>
      <c r="C225" s="49"/>
      <c r="D225" s="49"/>
      <c r="E225" s="61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</row>
    <row r="226" spans="1:18" ht="17.25">
      <c r="A226" s="49"/>
      <c r="B226" s="49"/>
      <c r="C226" s="49"/>
      <c r="D226" s="49"/>
      <c r="E226" s="61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</row>
    <row r="227" spans="1:18" ht="17.25">
      <c r="A227" s="49"/>
      <c r="B227" s="49"/>
      <c r="C227" s="49"/>
      <c r="D227" s="49"/>
      <c r="E227" s="61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</row>
    <row r="228" spans="1:18" ht="17.25">
      <c r="A228" s="49"/>
      <c r="B228" s="49"/>
      <c r="C228" s="49"/>
      <c r="D228" s="49"/>
      <c r="E228" s="61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</row>
    <row r="229" spans="1:18" ht="17.25">
      <c r="A229" s="49"/>
      <c r="B229" s="49"/>
      <c r="C229" s="49"/>
      <c r="D229" s="49"/>
      <c r="E229" s="61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</row>
    <row r="230" spans="1:18" ht="17.25">
      <c r="A230" s="49"/>
      <c r="B230" s="49"/>
      <c r="C230" s="49"/>
      <c r="D230" s="49"/>
      <c r="E230" s="61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</row>
    <row r="231" spans="1:18" ht="17.25">
      <c r="A231" s="49"/>
      <c r="B231" s="49"/>
      <c r="C231" s="49"/>
      <c r="D231" s="49"/>
      <c r="E231" s="61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</row>
    <row r="232" spans="1:18" ht="17.25">
      <c r="A232" s="49"/>
      <c r="B232" s="49"/>
      <c r="C232" s="49"/>
      <c r="D232" s="49"/>
      <c r="E232" s="61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</row>
    <row r="233" spans="1:18" ht="17.25">
      <c r="A233" s="49"/>
      <c r="B233" s="49"/>
      <c r="C233" s="49"/>
      <c r="D233" s="49"/>
      <c r="E233" s="61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</row>
    <row r="234" spans="1:18" ht="17.25">
      <c r="A234" s="49"/>
      <c r="B234" s="49"/>
      <c r="C234" s="49"/>
      <c r="D234" s="49"/>
      <c r="E234" s="61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</row>
    <row r="235" spans="1:18" ht="17.25">
      <c r="A235" s="49"/>
      <c r="B235" s="49"/>
      <c r="C235" s="49"/>
      <c r="D235" s="49"/>
      <c r="E235" s="61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</row>
    <row r="236" spans="1:18" ht="17.25">
      <c r="A236" s="49"/>
      <c r="B236" s="49"/>
      <c r="C236" s="49"/>
      <c r="D236" s="49"/>
      <c r="E236" s="61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</row>
    <row r="237" spans="1:18" ht="17.25">
      <c r="A237" s="49"/>
      <c r="B237" s="49"/>
      <c r="C237" s="49"/>
      <c r="D237" s="49"/>
      <c r="E237" s="61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</row>
    <row r="238" spans="1:18" ht="17.25">
      <c r="A238" s="49"/>
      <c r="B238" s="49"/>
      <c r="C238" s="49"/>
      <c r="D238" s="49"/>
      <c r="E238" s="61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</row>
    <row r="239" spans="1:18" ht="17.25">
      <c r="A239" s="49"/>
      <c r="B239" s="49"/>
      <c r="C239" s="49"/>
      <c r="D239" s="49"/>
      <c r="E239" s="61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</row>
    <row r="240" spans="1:18" ht="17.25">
      <c r="A240" s="49"/>
      <c r="B240" s="49"/>
      <c r="C240" s="49"/>
      <c r="D240" s="49"/>
      <c r="E240" s="61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</row>
    <row r="241" spans="1:18" ht="17.25">
      <c r="A241" s="49"/>
      <c r="B241" s="49"/>
      <c r="C241" s="49"/>
      <c r="D241" s="49"/>
      <c r="E241" s="61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</row>
    <row r="242" spans="1:18" ht="17.25">
      <c r="A242" s="49"/>
      <c r="B242" s="49"/>
      <c r="C242" s="49"/>
      <c r="D242" s="49"/>
      <c r="E242" s="61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</row>
    <row r="243" spans="1:18" ht="17.25">
      <c r="A243" s="49"/>
      <c r="B243" s="49"/>
      <c r="C243" s="49"/>
      <c r="D243" s="49"/>
      <c r="E243" s="61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</row>
    <row r="244" spans="1:18" ht="17.25">
      <c r="A244" s="49"/>
      <c r="B244" s="49"/>
      <c r="C244" s="49"/>
      <c r="D244" s="49"/>
      <c r="E244" s="61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</row>
    <row r="245" spans="1:18" ht="17.25">
      <c r="A245" s="49"/>
      <c r="B245" s="49"/>
      <c r="C245" s="49"/>
      <c r="D245" s="49"/>
      <c r="E245" s="61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</row>
    <row r="246" spans="1:18" ht="17.25">
      <c r="A246" s="49"/>
      <c r="B246" s="49"/>
      <c r="C246" s="49"/>
      <c r="D246" s="49"/>
      <c r="E246" s="61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</row>
    <row r="247" spans="1:18" ht="17.25">
      <c r="A247" s="49"/>
      <c r="B247" s="49"/>
      <c r="C247" s="49"/>
      <c r="D247" s="49"/>
      <c r="E247" s="61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</row>
    <row r="248" spans="1:18" ht="17.25">
      <c r="A248" s="49"/>
      <c r="B248" s="49"/>
      <c r="C248" s="49"/>
      <c r="D248" s="49"/>
      <c r="E248" s="61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</row>
    <row r="249" spans="1:18" ht="17.25">
      <c r="A249" s="49"/>
      <c r="B249" s="49"/>
      <c r="C249" s="49"/>
      <c r="D249" s="49"/>
      <c r="E249" s="61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</row>
    <row r="250" spans="1:18" ht="17.25">
      <c r="A250" s="49"/>
      <c r="B250" s="49"/>
      <c r="C250" s="49"/>
      <c r="D250" s="49"/>
      <c r="E250" s="61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</row>
    <row r="251" spans="1:18" ht="17.25">
      <c r="A251" s="49"/>
      <c r="B251" s="49"/>
      <c r="C251" s="49"/>
      <c r="D251" s="49"/>
      <c r="E251" s="61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</row>
    <row r="252" spans="1:18" ht="17.25">
      <c r="A252" s="49"/>
      <c r="B252" s="49"/>
      <c r="C252" s="49"/>
      <c r="D252" s="49"/>
      <c r="E252" s="61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</row>
    <row r="253" spans="1:18" ht="17.25">
      <c r="A253" s="49"/>
      <c r="B253" s="49"/>
      <c r="C253" s="49"/>
      <c r="D253" s="49"/>
      <c r="E253" s="61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</row>
    <row r="254" spans="1:18" ht="17.25">
      <c r="A254" s="49"/>
      <c r="B254" s="49"/>
      <c r="C254" s="49"/>
      <c r="D254" s="49"/>
      <c r="E254" s="61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</row>
    <row r="255" spans="1:18" ht="17.25">
      <c r="A255" s="49"/>
      <c r="B255" s="49"/>
      <c r="C255" s="49"/>
      <c r="D255" s="49"/>
      <c r="E255" s="61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</row>
    <row r="256" spans="1:18" ht="17.25">
      <c r="A256" s="49"/>
      <c r="B256" s="49"/>
      <c r="C256" s="49"/>
      <c r="D256" s="49"/>
      <c r="E256" s="61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</row>
    <row r="257" spans="1:18" ht="17.25">
      <c r="A257" s="49"/>
      <c r="B257" s="49"/>
      <c r="C257" s="49"/>
      <c r="D257" s="49"/>
      <c r="E257" s="61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</row>
    <row r="258" spans="1:18" ht="17.25">
      <c r="A258" s="49"/>
      <c r="B258" s="49"/>
      <c r="C258" s="49"/>
      <c r="D258" s="49"/>
      <c r="E258" s="61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</row>
    <row r="259" spans="1:18" ht="17.25">
      <c r="A259" s="49"/>
      <c r="B259" s="49"/>
      <c r="C259" s="49"/>
      <c r="D259" s="49"/>
      <c r="E259" s="61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</row>
    <row r="260" spans="1:18" ht="17.25">
      <c r="A260" s="49"/>
      <c r="B260" s="49"/>
      <c r="C260" s="49"/>
      <c r="D260" s="49"/>
      <c r="E260" s="61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</row>
    <row r="261" spans="1:18" ht="17.25">
      <c r="A261" s="49"/>
      <c r="B261" s="49"/>
      <c r="C261" s="49"/>
      <c r="D261" s="49"/>
      <c r="E261" s="61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</row>
    <row r="262" spans="1:18" ht="17.25">
      <c r="A262" s="49"/>
      <c r="B262" s="49"/>
      <c r="C262" s="49"/>
      <c r="D262" s="49"/>
      <c r="E262" s="61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</row>
    <row r="263" spans="1:18" ht="17.25">
      <c r="A263" s="49"/>
      <c r="B263" s="49"/>
      <c r="C263" s="49"/>
      <c r="D263" s="49"/>
      <c r="E263" s="61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</row>
    <row r="264" spans="1:18" ht="17.25">
      <c r="A264" s="49"/>
      <c r="B264" s="49"/>
      <c r="C264" s="49"/>
      <c r="D264" s="49"/>
      <c r="E264" s="61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</row>
    <row r="265" spans="1:18" ht="17.25">
      <c r="A265" s="49"/>
      <c r="B265" s="49"/>
      <c r="C265" s="49"/>
      <c r="D265" s="49"/>
      <c r="E265" s="61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</row>
    <row r="266" spans="1:18" ht="17.25">
      <c r="A266" s="49"/>
      <c r="B266" s="49"/>
      <c r="C266" s="49"/>
      <c r="D266" s="49"/>
      <c r="E266" s="61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</row>
    <row r="267" spans="1:18" ht="17.25">
      <c r="A267" s="49"/>
      <c r="B267" s="49"/>
      <c r="C267" s="49"/>
      <c r="D267" s="49"/>
      <c r="E267" s="61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</row>
    <row r="268" spans="1:18" ht="17.25">
      <c r="A268" s="49"/>
      <c r="B268" s="49"/>
      <c r="C268" s="49"/>
      <c r="D268" s="49"/>
      <c r="E268" s="61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</row>
    <row r="269" spans="1:18" ht="17.25">
      <c r="A269" s="49"/>
      <c r="B269" s="49"/>
      <c r="C269" s="49"/>
      <c r="D269" s="49"/>
      <c r="E269" s="61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</row>
    <row r="270" spans="1:18" ht="17.25">
      <c r="A270" s="49"/>
      <c r="B270" s="49"/>
      <c r="C270" s="49"/>
      <c r="D270" s="49"/>
      <c r="E270" s="61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</row>
    <row r="271" spans="1:18" ht="17.25">
      <c r="A271" s="49"/>
      <c r="B271" s="49"/>
      <c r="C271" s="49"/>
      <c r="D271" s="49"/>
      <c r="E271" s="61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</row>
    <row r="272" spans="1:18" ht="17.25">
      <c r="A272" s="49"/>
      <c r="B272" s="49"/>
      <c r="C272" s="49"/>
      <c r="D272" s="49"/>
      <c r="E272" s="61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</row>
    <row r="273" spans="1:18" ht="17.25">
      <c r="A273" s="49"/>
      <c r="B273" s="49"/>
      <c r="C273" s="49"/>
      <c r="D273" s="49"/>
      <c r="E273" s="61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</row>
    <row r="274" spans="1:18" ht="17.25">
      <c r="A274" s="49"/>
      <c r="B274" s="49"/>
      <c r="C274" s="49"/>
      <c r="D274" s="49"/>
      <c r="E274" s="61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</row>
    <row r="275" spans="1:18" ht="17.25">
      <c r="A275" s="49"/>
      <c r="B275" s="49"/>
      <c r="C275" s="49"/>
      <c r="D275" s="49"/>
      <c r="E275" s="61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</row>
    <row r="276" spans="1:18" ht="17.25">
      <c r="A276" s="49"/>
      <c r="B276" s="49"/>
      <c r="C276" s="49"/>
      <c r="D276" s="49"/>
      <c r="E276" s="61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</row>
    <row r="277" spans="1:18" ht="17.25">
      <c r="A277" s="49"/>
      <c r="B277" s="49"/>
      <c r="C277" s="49"/>
      <c r="D277" s="49"/>
      <c r="E277" s="61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</row>
    <row r="278" spans="1:18" ht="17.25">
      <c r="A278" s="49"/>
      <c r="B278" s="49"/>
      <c r="C278" s="49"/>
      <c r="D278" s="49"/>
      <c r="E278" s="61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</row>
    <row r="279" spans="1:18" ht="17.25">
      <c r="A279" s="49"/>
      <c r="B279" s="49"/>
      <c r="C279" s="49"/>
      <c r="D279" s="49"/>
      <c r="E279" s="61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</row>
    <row r="280" spans="1:18" ht="17.25">
      <c r="A280" s="49"/>
      <c r="B280" s="49"/>
      <c r="C280" s="49"/>
      <c r="D280" s="49"/>
      <c r="E280" s="61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</row>
    <row r="281" spans="1:18" ht="17.25">
      <c r="A281" s="49"/>
      <c r="B281" s="49"/>
      <c r="C281" s="49"/>
      <c r="D281" s="49"/>
      <c r="E281" s="61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</row>
    <row r="282" spans="1:18" ht="17.25">
      <c r="A282" s="49"/>
      <c r="B282" s="49"/>
      <c r="C282" s="49"/>
      <c r="D282" s="49"/>
      <c r="E282" s="61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</row>
    <row r="283" spans="1:18" ht="17.25">
      <c r="A283" s="49"/>
      <c r="B283" s="49"/>
      <c r="C283" s="49"/>
      <c r="D283" s="49"/>
      <c r="E283" s="61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</row>
    <row r="284" spans="1:18" ht="17.25">
      <c r="A284" s="49"/>
      <c r="B284" s="49"/>
      <c r="C284" s="49"/>
      <c r="D284" s="49"/>
      <c r="E284" s="61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</row>
    <row r="285" spans="1:18" ht="17.25">
      <c r="A285" s="49"/>
      <c r="B285" s="49"/>
      <c r="C285" s="49"/>
      <c r="D285" s="49"/>
      <c r="E285" s="61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</row>
    <row r="286" spans="1:18" ht="17.25">
      <c r="A286" s="49"/>
      <c r="B286" s="49"/>
      <c r="C286" s="49"/>
      <c r="D286" s="49"/>
      <c r="E286" s="61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</row>
    <row r="287" spans="1:18" ht="17.25">
      <c r="A287" s="49"/>
      <c r="B287" s="49"/>
      <c r="C287" s="49"/>
      <c r="D287" s="49"/>
      <c r="E287" s="61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</row>
    <row r="288" spans="1:18" ht="17.25">
      <c r="A288" s="49"/>
      <c r="B288" s="49"/>
      <c r="C288" s="49"/>
      <c r="D288" s="49"/>
      <c r="E288" s="61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</row>
    <row r="289" spans="1:18" ht="17.25">
      <c r="A289" s="49"/>
      <c r="B289" s="49"/>
      <c r="C289" s="49"/>
      <c r="D289" s="49"/>
      <c r="E289" s="61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</row>
    <row r="290" spans="1:18" ht="17.25">
      <c r="A290" s="49"/>
      <c r="B290" s="49"/>
      <c r="C290" s="49"/>
      <c r="D290" s="49"/>
      <c r="E290" s="61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</row>
    <row r="291" spans="1:18" ht="17.25">
      <c r="A291" s="49"/>
      <c r="B291" s="49"/>
      <c r="C291" s="49"/>
      <c r="D291" s="49"/>
      <c r="E291" s="61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</row>
    <row r="292" spans="1:18" ht="17.25">
      <c r="A292" s="49"/>
      <c r="B292" s="49"/>
      <c r="C292" s="49"/>
      <c r="D292" s="49"/>
      <c r="E292" s="61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</row>
    <row r="293" spans="1:18" ht="17.25">
      <c r="A293" s="49"/>
      <c r="B293" s="49"/>
      <c r="C293" s="49"/>
      <c r="D293" s="49"/>
      <c r="E293" s="61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</row>
    <row r="294" spans="1:18" ht="17.25">
      <c r="A294" s="49"/>
      <c r="B294" s="49"/>
      <c r="C294" s="49"/>
      <c r="D294" s="49"/>
      <c r="E294" s="61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</row>
    <row r="295" spans="1:18" ht="17.25">
      <c r="A295" s="49"/>
      <c r="B295" s="49"/>
      <c r="C295" s="49"/>
      <c r="D295" s="49"/>
      <c r="E295" s="61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</row>
    <row r="296" spans="1:18" ht="17.25">
      <c r="A296" s="49"/>
      <c r="B296" s="49"/>
      <c r="C296" s="49"/>
      <c r="D296" s="49"/>
      <c r="E296" s="61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</row>
    <row r="297" spans="1:18" ht="17.25">
      <c r="A297" s="49"/>
      <c r="B297" s="49"/>
      <c r="C297" s="49"/>
      <c r="D297" s="49"/>
      <c r="E297" s="61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</row>
    <row r="298" spans="1:18" ht="17.25">
      <c r="A298" s="49"/>
      <c r="B298" s="49"/>
      <c r="C298" s="49"/>
      <c r="D298" s="49"/>
      <c r="E298" s="61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</row>
    <row r="299" spans="1:18" ht="17.25">
      <c r="A299" s="49"/>
      <c r="B299" s="49"/>
      <c r="C299" s="49"/>
      <c r="D299" s="49"/>
      <c r="E299" s="61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</row>
    <row r="300" spans="1:18" ht="17.25">
      <c r="A300" s="49"/>
      <c r="B300" s="49"/>
      <c r="C300" s="49"/>
      <c r="D300" s="49"/>
      <c r="E300" s="61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</row>
    <row r="301" spans="1:18" ht="17.25">
      <c r="A301" s="49"/>
      <c r="B301" s="49"/>
      <c r="C301" s="49"/>
      <c r="D301" s="49"/>
      <c r="E301" s="61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</row>
    <row r="302" spans="1:18" ht="17.25">
      <c r="A302" s="49"/>
      <c r="B302" s="49"/>
      <c r="C302" s="49"/>
      <c r="D302" s="49"/>
      <c r="E302" s="61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</row>
    <row r="303" spans="1:18" ht="17.25">
      <c r="A303" s="49"/>
      <c r="B303" s="49"/>
      <c r="C303" s="49"/>
      <c r="D303" s="49"/>
      <c r="E303" s="61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</row>
    <row r="304" spans="1:18" ht="17.25">
      <c r="A304" s="49"/>
      <c r="B304" s="49"/>
      <c r="C304" s="49"/>
      <c r="D304" s="49"/>
      <c r="E304" s="61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</row>
    <row r="305" spans="1:18" ht="17.25">
      <c r="A305" s="49"/>
      <c r="B305" s="49"/>
      <c r="C305" s="49"/>
      <c r="D305" s="49"/>
      <c r="E305" s="61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</row>
    <row r="306" spans="1:18" ht="17.25">
      <c r="A306" s="49"/>
      <c r="B306" s="49"/>
      <c r="C306" s="49"/>
      <c r="D306" s="49"/>
      <c r="E306" s="61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</row>
    <row r="307" spans="1:18" ht="17.25">
      <c r="A307" s="49"/>
      <c r="B307" s="49"/>
      <c r="C307" s="49"/>
      <c r="D307" s="49"/>
      <c r="E307" s="61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</row>
    <row r="308" spans="1:18" ht="17.25">
      <c r="A308" s="49"/>
      <c r="B308" s="49"/>
      <c r="C308" s="49"/>
      <c r="D308" s="49"/>
      <c r="E308" s="61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</row>
    <row r="309" spans="1:18" ht="17.25">
      <c r="A309" s="49"/>
      <c r="B309" s="49"/>
      <c r="C309" s="49"/>
      <c r="D309" s="49"/>
      <c r="E309" s="61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</row>
    <row r="310" spans="1:18" ht="17.25">
      <c r="A310" s="49"/>
      <c r="B310" s="49"/>
      <c r="C310" s="49"/>
      <c r="D310" s="49"/>
      <c r="E310" s="61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</row>
    <row r="311" spans="1:18" ht="17.25">
      <c r="A311" s="49"/>
      <c r="B311" s="49"/>
      <c r="C311" s="49"/>
      <c r="D311" s="49"/>
      <c r="E311" s="61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</row>
    <row r="312" spans="1:18" ht="17.25">
      <c r="A312" s="49"/>
      <c r="B312" s="49"/>
      <c r="C312" s="49"/>
      <c r="D312" s="49"/>
      <c r="E312" s="61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</row>
    <row r="313" spans="1:18" ht="17.25">
      <c r="A313" s="49"/>
      <c r="B313" s="49"/>
      <c r="C313" s="49"/>
      <c r="D313" s="49"/>
      <c r="E313" s="61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</row>
    <row r="314" spans="1:18" ht="17.25">
      <c r="A314" s="49"/>
      <c r="B314" s="49"/>
      <c r="C314" s="49"/>
      <c r="D314" s="49"/>
      <c r="E314" s="61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</row>
    <row r="315" spans="1:18" ht="17.25">
      <c r="A315" s="49"/>
      <c r="B315" s="49"/>
      <c r="C315" s="49"/>
      <c r="D315" s="49"/>
      <c r="E315" s="61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</row>
    <row r="316" spans="1:18" ht="17.25">
      <c r="A316" s="49"/>
      <c r="B316" s="49"/>
      <c r="C316" s="49"/>
      <c r="D316" s="49"/>
      <c r="E316" s="61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</row>
    <row r="317" spans="1:18" ht="17.25">
      <c r="A317" s="49"/>
      <c r="B317" s="49"/>
      <c r="C317" s="49"/>
      <c r="D317" s="49"/>
      <c r="E317" s="61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</row>
    <row r="318" spans="1:18" ht="17.25">
      <c r="A318" s="49"/>
      <c r="B318" s="49"/>
      <c r="C318" s="49"/>
      <c r="D318" s="49"/>
      <c r="E318" s="61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</row>
    <row r="319" spans="1:18" ht="17.25">
      <c r="A319" s="49"/>
      <c r="B319" s="49"/>
      <c r="C319" s="49"/>
      <c r="D319" s="49"/>
      <c r="E319" s="61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</row>
    <row r="320" spans="1:18" ht="17.25">
      <c r="A320" s="49"/>
      <c r="B320" s="49"/>
      <c r="C320" s="49"/>
      <c r="D320" s="49"/>
      <c r="E320" s="61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</row>
    <row r="321" spans="1:18" ht="17.25">
      <c r="A321" s="49"/>
      <c r="B321" s="49"/>
      <c r="C321" s="49"/>
      <c r="D321" s="49"/>
      <c r="E321" s="61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</row>
    <row r="322" spans="1:18" ht="17.25">
      <c r="A322" s="49"/>
      <c r="B322" s="49"/>
      <c r="C322" s="49"/>
      <c r="D322" s="49"/>
      <c r="E322" s="61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</row>
    <row r="323" spans="1:18" ht="17.25">
      <c r="A323" s="49"/>
      <c r="B323" s="49"/>
      <c r="C323" s="49"/>
      <c r="D323" s="49"/>
      <c r="E323" s="61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</row>
    <row r="324" spans="1:18" ht="17.25">
      <c r="A324" s="49"/>
      <c r="B324" s="49"/>
      <c r="C324" s="49"/>
      <c r="D324" s="49"/>
      <c r="E324" s="61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</row>
    <row r="325" spans="1:18" ht="17.25">
      <c r="A325" s="49"/>
      <c r="B325" s="49"/>
      <c r="C325" s="49"/>
      <c r="D325" s="49"/>
      <c r="E325" s="61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</row>
    <row r="326" spans="1:18" ht="17.25">
      <c r="A326" s="49"/>
      <c r="B326" s="49"/>
      <c r="C326" s="49"/>
      <c r="D326" s="49"/>
      <c r="E326" s="61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</row>
    <row r="327" spans="1:18" ht="17.25">
      <c r="A327" s="49"/>
      <c r="B327" s="49"/>
      <c r="C327" s="49"/>
      <c r="D327" s="49"/>
      <c r="E327" s="61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</row>
    <row r="328" spans="1:18" ht="17.25">
      <c r="A328" s="49"/>
      <c r="B328" s="49"/>
      <c r="C328" s="49"/>
      <c r="D328" s="49"/>
      <c r="E328" s="61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</row>
    <row r="329" spans="1:18" ht="17.25">
      <c r="A329" s="49"/>
      <c r="B329" s="49"/>
      <c r="C329" s="49"/>
      <c r="D329" s="49"/>
      <c r="E329" s="61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</row>
    <row r="330" spans="1:18" ht="17.25">
      <c r="A330" s="49"/>
      <c r="B330" s="49"/>
      <c r="C330" s="49"/>
      <c r="D330" s="49"/>
      <c r="E330" s="61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</row>
    <row r="331" spans="1:18" ht="17.25">
      <c r="A331" s="49"/>
      <c r="B331" s="49"/>
      <c r="C331" s="49"/>
      <c r="D331" s="49"/>
      <c r="E331" s="61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</row>
    <row r="332" spans="1:18" ht="17.25">
      <c r="A332" s="49"/>
      <c r="B332" s="49"/>
      <c r="C332" s="49"/>
      <c r="D332" s="49"/>
      <c r="E332" s="61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</row>
    <row r="333" spans="1:18" ht="17.25">
      <c r="A333" s="49"/>
      <c r="B333" s="49"/>
      <c r="C333" s="49"/>
      <c r="D333" s="49"/>
      <c r="E333" s="61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</row>
    <row r="334" spans="1:18" ht="17.25">
      <c r="A334" s="49"/>
      <c r="B334" s="49"/>
      <c r="C334" s="49"/>
      <c r="D334" s="49"/>
      <c r="E334" s="61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</row>
    <row r="335" spans="1:18" ht="17.25">
      <c r="A335" s="49"/>
      <c r="B335" s="49"/>
      <c r="C335" s="49"/>
      <c r="D335" s="49"/>
      <c r="E335" s="61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</row>
    <row r="336" spans="1:18" ht="17.25">
      <c r="A336" s="49"/>
      <c r="B336" s="49"/>
      <c r="C336" s="49"/>
      <c r="D336" s="49"/>
      <c r="E336" s="61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</row>
    <row r="337" spans="1:18" ht="17.25">
      <c r="A337" s="49"/>
      <c r="B337" s="49"/>
      <c r="C337" s="49"/>
      <c r="D337" s="49"/>
      <c r="E337" s="61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</row>
    <row r="338" spans="1:18" ht="17.25">
      <c r="A338" s="49"/>
      <c r="B338" s="49"/>
      <c r="C338" s="49"/>
      <c r="D338" s="49"/>
      <c r="E338" s="61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</row>
  </sheetData>
  <sheetProtection/>
  <mergeCells count="49">
    <mergeCell ref="A1:R1"/>
    <mergeCell ref="G2:K2"/>
    <mergeCell ref="L2:P2"/>
    <mergeCell ref="C35:F35"/>
    <mergeCell ref="C39:F39"/>
    <mergeCell ref="C42:F42"/>
    <mergeCell ref="C47:F47"/>
    <mergeCell ref="C53:F53"/>
    <mergeCell ref="C71:F71"/>
    <mergeCell ref="C92:F92"/>
    <mergeCell ref="C98:F98"/>
    <mergeCell ref="C102:F102"/>
    <mergeCell ref="C106:F106"/>
    <mergeCell ref="C112:F112"/>
    <mergeCell ref="C114:F114"/>
    <mergeCell ref="A115:F115"/>
    <mergeCell ref="A43:A53"/>
    <mergeCell ref="B43:B47"/>
    <mergeCell ref="B48:B53"/>
    <mergeCell ref="C2:C3"/>
    <mergeCell ref="C4:C34"/>
    <mergeCell ref="C36:C38"/>
    <mergeCell ref="C40:C41"/>
    <mergeCell ref="C43:C46"/>
    <mergeCell ref="C48:C52"/>
    <mergeCell ref="C54:C70"/>
    <mergeCell ref="C72:C91"/>
    <mergeCell ref="C93:C97"/>
    <mergeCell ref="C99:C101"/>
    <mergeCell ref="C103:C105"/>
    <mergeCell ref="C107:C111"/>
    <mergeCell ref="D2:D3"/>
    <mergeCell ref="E2:E3"/>
    <mergeCell ref="F2:F3"/>
    <mergeCell ref="Q2:Q3"/>
    <mergeCell ref="R2:R3"/>
    <mergeCell ref="R40:R41"/>
    <mergeCell ref="R72:R77"/>
    <mergeCell ref="R78:R85"/>
    <mergeCell ref="R86:R91"/>
    <mergeCell ref="R107:R111"/>
    <mergeCell ref="A113:B114"/>
    <mergeCell ref="A2:B3"/>
    <mergeCell ref="A4:B42"/>
    <mergeCell ref="A54:B71"/>
    <mergeCell ref="A72:B92"/>
    <mergeCell ref="A93:B98"/>
    <mergeCell ref="A99:B102"/>
    <mergeCell ref="A103:B112"/>
  </mergeCells>
  <conditionalFormatting sqref="E48">
    <cfRule type="expression" priority="2" dxfId="0" stopIfTrue="1">
      <formula>AND(COUNTIF($E$48,E48)&gt;1,NOT(ISBLANK(E48)))</formula>
    </cfRule>
    <cfRule type="expression" priority="3" dxfId="0" stopIfTrue="1">
      <formula>AND(COUNTIF($E$48,E48)&gt;1,NOT(ISBLANK(E48)))</formula>
    </cfRule>
  </conditionalFormatting>
  <conditionalFormatting sqref="E52">
    <cfRule type="expression" priority="4" dxfId="0" stopIfTrue="1">
      <formula>AND(COUNTIF($E$52,E52)&gt;1,NOT(ISBLANK(E52)))</formula>
    </cfRule>
    <cfRule type="expression" priority="5" dxfId="0" stopIfTrue="1">
      <formula>AND(COUNTIF($E$52,E52)&gt;1,NOT(ISBLANK(E52)))</formula>
    </cfRule>
  </conditionalFormatting>
  <conditionalFormatting sqref="E61">
    <cfRule type="expression" priority="6" dxfId="0" stopIfTrue="1">
      <formula>AND(COUNTIF($E$61,E61)&gt;1,NOT(ISBLANK(E61)))</formula>
    </cfRule>
  </conditionalFormatting>
  <conditionalFormatting sqref="E100">
    <cfRule type="expression" priority="7" dxfId="0" stopIfTrue="1">
      <formula>AND(COUNTIF($E$100,E100)&gt;1,NOT(ISBLANK(E100)))</formula>
    </cfRule>
  </conditionalFormatting>
  <conditionalFormatting sqref="E107">
    <cfRule type="expression" priority="1" dxfId="0" stopIfTrue="1">
      <formula>AND(COUNTIF($E$107,E107)&gt;1,NOT(ISBLANK(E107)))</formula>
    </cfRule>
  </conditionalFormatting>
  <printOptions horizontalCentered="1"/>
  <pageMargins left="0.15694444444444444" right="0.03888888888888889" top="0.9798611111111111" bottom="0.9798611111111111" header="0.5118055555555555" footer="0.5118055555555555"/>
  <pageSetup fitToHeight="0" fitToWidth="1" horizontalDpi="600" verticalDpi="600" orientation="portrait" paperSize="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0"/>
  <sheetViews>
    <sheetView tabSelected="1" zoomScaleSheetLayoutView="100" workbookViewId="0" topLeftCell="A93">
      <selection activeCell="V104" sqref="V104"/>
    </sheetView>
  </sheetViews>
  <sheetFormatPr defaultColWidth="9.00390625" defaultRowHeight="14.25"/>
  <cols>
    <col min="1" max="1" width="12.625" style="1" customWidth="1"/>
    <col min="2" max="2" width="3.625" style="1" bestFit="1" customWidth="1"/>
    <col min="3" max="3" width="4.375" style="4" customWidth="1"/>
    <col min="4" max="4" width="6.375" style="5" bestFit="1" customWidth="1"/>
    <col min="5" max="5" width="19.875" style="6" customWidth="1"/>
    <col min="6" max="8" width="3.625" style="7" bestFit="1" customWidth="1"/>
    <col min="9" max="9" width="3.00390625" style="7" bestFit="1" customWidth="1"/>
    <col min="10" max="10" width="3.625" style="7" bestFit="1" customWidth="1"/>
    <col min="11" max="11" width="3.00390625" style="7" bestFit="1" customWidth="1"/>
    <col min="12" max="15" width="3.625" style="7" bestFit="1" customWidth="1"/>
    <col min="16" max="16" width="3.625" style="1" customWidth="1"/>
    <col min="17" max="17" width="6.375" style="1" bestFit="1" customWidth="1"/>
    <col min="18" max="18" width="9.125" style="1" customWidth="1"/>
    <col min="19" max="16384" width="9.00390625" style="1" customWidth="1"/>
  </cols>
  <sheetData>
    <row r="1" spans="1:18" ht="14.25" customHeight="1">
      <c r="A1" s="8" t="s">
        <v>242</v>
      </c>
      <c r="B1" s="8"/>
      <c r="C1" s="9"/>
      <c r="D1" s="10"/>
      <c r="E1" s="8"/>
      <c r="F1" s="30"/>
      <c r="G1" s="30"/>
      <c r="H1" s="30"/>
      <c r="I1" s="30"/>
      <c r="J1" s="30"/>
      <c r="K1" s="30"/>
      <c r="L1" s="30"/>
      <c r="M1" s="30"/>
      <c r="N1" s="30"/>
      <c r="O1" s="30"/>
      <c r="P1" s="8"/>
      <c r="Q1" s="8"/>
      <c r="R1" s="8"/>
    </row>
    <row r="2" spans="1:18" ht="17.25">
      <c r="A2" s="11" t="s">
        <v>1</v>
      </c>
      <c r="B2" s="11" t="s">
        <v>2</v>
      </c>
      <c r="C2" s="12" t="s">
        <v>243</v>
      </c>
      <c r="D2" s="13" t="s">
        <v>4</v>
      </c>
      <c r="E2" s="11" t="s">
        <v>5</v>
      </c>
      <c r="F2" s="13" t="s">
        <v>6</v>
      </c>
      <c r="G2" s="13"/>
      <c r="H2" s="13"/>
      <c r="I2" s="13"/>
      <c r="J2" s="13"/>
      <c r="K2" s="13" t="s">
        <v>7</v>
      </c>
      <c r="L2" s="13"/>
      <c r="M2" s="13"/>
      <c r="N2" s="13"/>
      <c r="O2" s="13"/>
      <c r="P2" s="11" t="s">
        <v>244</v>
      </c>
      <c r="Q2" s="11" t="s">
        <v>245</v>
      </c>
      <c r="R2" s="11" t="s">
        <v>9</v>
      </c>
    </row>
    <row r="3" spans="1:18" ht="22.5" customHeight="1">
      <c r="A3" s="11"/>
      <c r="B3" s="11"/>
      <c r="C3" s="12"/>
      <c r="D3" s="13"/>
      <c r="E3" s="11"/>
      <c r="F3" s="13" t="s">
        <v>10</v>
      </c>
      <c r="G3" s="13" t="s">
        <v>11</v>
      </c>
      <c r="H3" s="13" t="s">
        <v>12</v>
      </c>
      <c r="I3" s="13" t="s">
        <v>13</v>
      </c>
      <c r="J3" s="13" t="s">
        <v>246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15</v>
      </c>
      <c r="P3" s="11"/>
      <c r="Q3" s="11"/>
      <c r="R3" s="11"/>
    </row>
    <row r="4" spans="1:18" s="1" customFormat="1" ht="17.25">
      <c r="A4" s="14" t="s">
        <v>16</v>
      </c>
      <c r="B4" s="14" t="s">
        <v>17</v>
      </c>
      <c r="C4" s="15" t="s">
        <v>103</v>
      </c>
      <c r="D4" s="16" t="s">
        <v>18</v>
      </c>
      <c r="E4" s="31" t="s">
        <v>19</v>
      </c>
      <c r="F4" s="23">
        <v>3</v>
      </c>
      <c r="G4" s="23">
        <v>2</v>
      </c>
      <c r="H4" s="23">
        <v>1</v>
      </c>
      <c r="I4" s="23"/>
      <c r="J4" s="23"/>
      <c r="K4" s="23">
        <v>48</v>
      </c>
      <c r="L4" s="23">
        <v>32</v>
      </c>
      <c r="M4" s="23">
        <v>8</v>
      </c>
      <c r="N4" s="23"/>
      <c r="O4" s="23">
        <v>8</v>
      </c>
      <c r="P4" s="31" t="s">
        <v>20</v>
      </c>
      <c r="Q4" s="31"/>
      <c r="R4" s="40"/>
    </row>
    <row r="5" spans="1:18" s="1" customFormat="1" ht="17.25">
      <c r="A5" s="14" t="s">
        <v>16</v>
      </c>
      <c r="B5" s="14" t="s">
        <v>17</v>
      </c>
      <c r="C5" s="15" t="s">
        <v>103</v>
      </c>
      <c r="D5" s="16" t="s">
        <v>21</v>
      </c>
      <c r="E5" s="31" t="s">
        <v>22</v>
      </c>
      <c r="F5" s="23">
        <v>0</v>
      </c>
      <c r="G5" s="23"/>
      <c r="H5" s="23"/>
      <c r="I5" s="23"/>
      <c r="J5" s="23"/>
      <c r="K5" s="23">
        <v>16</v>
      </c>
      <c r="L5" s="23"/>
      <c r="M5" s="23"/>
      <c r="N5" s="23"/>
      <c r="O5" s="23">
        <v>16</v>
      </c>
      <c r="P5" s="31" t="s">
        <v>23</v>
      </c>
      <c r="Q5" s="31"/>
      <c r="R5" s="40"/>
    </row>
    <row r="6" spans="1:18" s="1" customFormat="1" ht="17.25">
      <c r="A6" s="14" t="s">
        <v>16</v>
      </c>
      <c r="B6" s="14" t="s">
        <v>17</v>
      </c>
      <c r="C6" s="15" t="s">
        <v>103</v>
      </c>
      <c r="D6" s="16" t="s">
        <v>24</v>
      </c>
      <c r="E6" s="31" t="s">
        <v>25</v>
      </c>
      <c r="F6" s="32">
        <v>3</v>
      </c>
      <c r="G6" s="32">
        <v>2</v>
      </c>
      <c r="H6" s="32">
        <v>1</v>
      </c>
      <c r="I6" s="32"/>
      <c r="J6" s="32"/>
      <c r="K6" s="32">
        <v>48</v>
      </c>
      <c r="L6" s="32">
        <v>32</v>
      </c>
      <c r="M6" s="32">
        <v>16</v>
      </c>
      <c r="N6" s="32"/>
      <c r="O6" s="32"/>
      <c r="P6" s="20" t="s">
        <v>20</v>
      </c>
      <c r="Q6" s="31"/>
      <c r="R6" s="41"/>
    </row>
    <row r="7" spans="1:18" s="1" customFormat="1" ht="17.25">
      <c r="A7" s="14" t="s">
        <v>16</v>
      </c>
      <c r="B7" s="14" t="s">
        <v>17</v>
      </c>
      <c r="C7" s="15" t="s">
        <v>103</v>
      </c>
      <c r="D7" s="17" t="s">
        <v>26</v>
      </c>
      <c r="E7" s="31" t="s">
        <v>27</v>
      </c>
      <c r="F7" s="23">
        <v>1</v>
      </c>
      <c r="G7" s="23"/>
      <c r="H7" s="23">
        <v>1</v>
      </c>
      <c r="I7" s="23"/>
      <c r="J7" s="23"/>
      <c r="K7" s="23">
        <v>36</v>
      </c>
      <c r="L7" s="23"/>
      <c r="M7" s="23">
        <v>28</v>
      </c>
      <c r="N7" s="23"/>
      <c r="O7" s="23">
        <v>8</v>
      </c>
      <c r="P7" s="31" t="s">
        <v>23</v>
      </c>
      <c r="Q7" s="31"/>
      <c r="R7" s="31"/>
    </row>
    <row r="8" spans="1:18" s="1" customFormat="1" ht="17.25">
      <c r="A8" s="14" t="s">
        <v>16</v>
      </c>
      <c r="B8" s="14" t="s">
        <v>17</v>
      </c>
      <c r="C8" s="15" t="s">
        <v>103</v>
      </c>
      <c r="D8" s="16" t="s">
        <v>28</v>
      </c>
      <c r="E8" s="31" t="s">
        <v>29</v>
      </c>
      <c r="F8" s="23">
        <v>1</v>
      </c>
      <c r="G8" s="23"/>
      <c r="H8" s="23"/>
      <c r="I8" s="23">
        <v>1</v>
      </c>
      <c r="J8" s="23"/>
      <c r="K8" s="23">
        <v>24</v>
      </c>
      <c r="L8" s="23"/>
      <c r="M8" s="38"/>
      <c r="N8" s="23">
        <v>24</v>
      </c>
      <c r="O8" s="23"/>
      <c r="P8" s="31" t="s">
        <v>23</v>
      </c>
      <c r="Q8" s="31"/>
      <c r="R8" s="42"/>
    </row>
    <row r="9" spans="1:18" s="1" customFormat="1" ht="17.25">
      <c r="A9" s="14" t="s">
        <v>16</v>
      </c>
      <c r="B9" s="14" t="s">
        <v>17</v>
      </c>
      <c r="C9" s="15" t="s">
        <v>103</v>
      </c>
      <c r="D9" s="16" t="s">
        <v>30</v>
      </c>
      <c r="E9" s="31" t="s">
        <v>31</v>
      </c>
      <c r="F9" s="23">
        <v>2</v>
      </c>
      <c r="G9" s="23">
        <v>2</v>
      </c>
      <c r="H9" s="23"/>
      <c r="I9" s="23"/>
      <c r="J9" s="23"/>
      <c r="K9" s="23">
        <v>36</v>
      </c>
      <c r="L9" s="23">
        <v>36</v>
      </c>
      <c r="M9" s="23"/>
      <c r="N9" s="23"/>
      <c r="O9" s="23"/>
      <c r="P9" s="31" t="s">
        <v>23</v>
      </c>
      <c r="Q9" s="31"/>
      <c r="R9" s="43"/>
    </row>
    <row r="10" spans="1:18" s="1" customFormat="1" ht="17.25">
      <c r="A10" s="14" t="s">
        <v>16</v>
      </c>
      <c r="B10" s="14" t="s">
        <v>17</v>
      </c>
      <c r="C10" s="15" t="s">
        <v>103</v>
      </c>
      <c r="D10" s="62" t="s">
        <v>32</v>
      </c>
      <c r="E10" s="31" t="s">
        <v>33</v>
      </c>
      <c r="F10" s="23">
        <v>2</v>
      </c>
      <c r="G10" s="23">
        <v>1</v>
      </c>
      <c r="H10" s="23">
        <v>1</v>
      </c>
      <c r="I10" s="23"/>
      <c r="J10" s="23"/>
      <c r="K10" s="23">
        <v>32</v>
      </c>
      <c r="L10" s="23">
        <v>16</v>
      </c>
      <c r="M10" s="23">
        <v>16</v>
      </c>
      <c r="N10" s="23"/>
      <c r="O10" s="23"/>
      <c r="P10" s="31" t="s">
        <v>23</v>
      </c>
      <c r="Q10" s="31"/>
      <c r="R10" s="42"/>
    </row>
    <row r="11" spans="1:18" s="1" customFormat="1" ht="17.25">
      <c r="A11" s="14" t="s">
        <v>93</v>
      </c>
      <c r="B11" s="14" t="s">
        <v>17</v>
      </c>
      <c r="C11" s="15" t="s">
        <v>103</v>
      </c>
      <c r="D11" s="16" t="s">
        <v>95</v>
      </c>
      <c r="E11" s="31" t="s">
        <v>96</v>
      </c>
      <c r="F11" s="23">
        <v>3.5</v>
      </c>
      <c r="G11" s="23">
        <v>3.5</v>
      </c>
      <c r="H11" s="23"/>
      <c r="I11" s="23"/>
      <c r="J11" s="23"/>
      <c r="K11" s="23">
        <v>56</v>
      </c>
      <c r="L11" s="23">
        <v>56</v>
      </c>
      <c r="M11" s="23"/>
      <c r="N11" s="23"/>
      <c r="O11" s="23"/>
      <c r="P11" s="31" t="s">
        <v>20</v>
      </c>
      <c r="Q11" s="40"/>
      <c r="R11" s="31"/>
    </row>
    <row r="12" spans="1:18" s="1" customFormat="1" ht="17.25">
      <c r="A12" s="14" t="s">
        <v>93</v>
      </c>
      <c r="B12" s="14" t="s">
        <v>17</v>
      </c>
      <c r="C12" s="15" t="s">
        <v>103</v>
      </c>
      <c r="D12" s="19" t="s">
        <v>104</v>
      </c>
      <c r="E12" s="20" t="s">
        <v>105</v>
      </c>
      <c r="F12" s="32">
        <v>2</v>
      </c>
      <c r="G12" s="23">
        <v>2</v>
      </c>
      <c r="H12" s="23"/>
      <c r="I12" s="23"/>
      <c r="J12" s="23"/>
      <c r="K12" s="23">
        <v>32</v>
      </c>
      <c r="L12" s="23">
        <v>32</v>
      </c>
      <c r="M12" s="23"/>
      <c r="N12" s="23"/>
      <c r="O12" s="23"/>
      <c r="P12" s="31" t="s">
        <v>23</v>
      </c>
      <c r="Q12" s="40"/>
      <c r="R12" s="43"/>
    </row>
    <row r="13" spans="1:18" s="1" customFormat="1" ht="17.25">
      <c r="A13" s="14" t="s">
        <v>93</v>
      </c>
      <c r="B13" s="14" t="s">
        <v>17</v>
      </c>
      <c r="C13" s="15" t="s">
        <v>103</v>
      </c>
      <c r="D13" s="16" t="s">
        <v>106</v>
      </c>
      <c r="E13" s="20" t="s">
        <v>107</v>
      </c>
      <c r="F13" s="32">
        <v>2</v>
      </c>
      <c r="G13" s="23">
        <v>2</v>
      </c>
      <c r="H13" s="23"/>
      <c r="I13" s="23"/>
      <c r="J13" s="23"/>
      <c r="K13" s="23">
        <v>32</v>
      </c>
      <c r="L13" s="23">
        <v>32</v>
      </c>
      <c r="M13" s="23"/>
      <c r="N13" s="23"/>
      <c r="O13" s="23"/>
      <c r="P13" s="31" t="s">
        <v>20</v>
      </c>
      <c r="Q13" s="40"/>
      <c r="R13" s="43"/>
    </row>
    <row r="14" spans="1:18" s="1" customFormat="1" ht="17.25">
      <c r="A14" s="20" t="s">
        <v>114</v>
      </c>
      <c r="B14" s="14" t="s">
        <v>17</v>
      </c>
      <c r="C14" s="15" t="s">
        <v>103</v>
      </c>
      <c r="D14" s="16" t="s">
        <v>115</v>
      </c>
      <c r="E14" s="20" t="s">
        <v>116</v>
      </c>
      <c r="F14" s="32">
        <v>0.5</v>
      </c>
      <c r="G14" s="32">
        <v>0.5</v>
      </c>
      <c r="H14" s="32"/>
      <c r="I14" s="32"/>
      <c r="J14" s="32"/>
      <c r="K14" s="32">
        <v>8</v>
      </c>
      <c r="L14" s="32">
        <v>8</v>
      </c>
      <c r="M14" s="32"/>
      <c r="N14" s="32"/>
      <c r="O14" s="32"/>
      <c r="P14" s="31" t="s">
        <v>23</v>
      </c>
      <c r="Q14" s="40"/>
      <c r="R14" s="43"/>
    </row>
    <row r="15" spans="1:18" s="1" customFormat="1" ht="17.25">
      <c r="A15" s="20" t="s">
        <v>114</v>
      </c>
      <c r="B15" s="14" t="s">
        <v>17</v>
      </c>
      <c r="C15" s="15" t="s">
        <v>103</v>
      </c>
      <c r="D15" s="16" t="s">
        <v>117</v>
      </c>
      <c r="E15" s="20" t="s">
        <v>118</v>
      </c>
      <c r="F15" s="32">
        <v>3</v>
      </c>
      <c r="G15" s="32">
        <v>2</v>
      </c>
      <c r="H15" s="32">
        <v>1</v>
      </c>
      <c r="I15" s="32"/>
      <c r="J15" s="32"/>
      <c r="K15" s="32">
        <v>48</v>
      </c>
      <c r="L15" s="32">
        <v>32</v>
      </c>
      <c r="M15" s="32">
        <v>16</v>
      </c>
      <c r="N15" s="32"/>
      <c r="O15" s="32"/>
      <c r="P15" s="31" t="s">
        <v>20</v>
      </c>
      <c r="Q15" s="40"/>
      <c r="R15" s="43"/>
    </row>
    <row r="16" spans="1:18" s="1" customFormat="1" ht="17.25">
      <c r="A16" s="14" t="s">
        <v>195</v>
      </c>
      <c r="B16" s="14" t="s">
        <v>17</v>
      </c>
      <c r="C16" s="15" t="s">
        <v>103</v>
      </c>
      <c r="D16" s="16" t="s">
        <v>196</v>
      </c>
      <c r="E16" s="31" t="s">
        <v>197</v>
      </c>
      <c r="F16" s="23">
        <v>2</v>
      </c>
      <c r="G16" s="23"/>
      <c r="H16" s="23"/>
      <c r="I16" s="23"/>
      <c r="J16" s="23">
        <v>2</v>
      </c>
      <c r="K16" s="23"/>
      <c r="L16" s="23"/>
      <c r="M16" s="23"/>
      <c r="N16" s="23"/>
      <c r="O16" s="23" t="s">
        <v>198</v>
      </c>
      <c r="P16" s="31" t="s">
        <v>23</v>
      </c>
      <c r="Q16" s="40"/>
      <c r="R16" s="44"/>
    </row>
    <row r="17" spans="1:18" s="1" customFormat="1" ht="17.25">
      <c r="A17" s="14" t="s">
        <v>195</v>
      </c>
      <c r="B17" s="14" t="s">
        <v>17</v>
      </c>
      <c r="C17" s="15" t="s">
        <v>103</v>
      </c>
      <c r="D17" s="16" t="s">
        <v>199</v>
      </c>
      <c r="E17" s="31" t="s">
        <v>200</v>
      </c>
      <c r="F17" s="23">
        <v>1</v>
      </c>
      <c r="G17" s="23"/>
      <c r="H17" s="23"/>
      <c r="I17" s="23"/>
      <c r="J17" s="23">
        <v>1</v>
      </c>
      <c r="K17" s="23"/>
      <c r="L17" s="23"/>
      <c r="M17" s="23"/>
      <c r="N17" s="23"/>
      <c r="O17" s="23" t="s">
        <v>201</v>
      </c>
      <c r="P17" s="31" t="s">
        <v>23</v>
      </c>
      <c r="Q17" s="40"/>
      <c r="R17" s="44"/>
    </row>
    <row r="18" spans="1:18" s="1" customFormat="1" ht="17.25">
      <c r="A18" s="14" t="s">
        <v>241</v>
      </c>
      <c r="B18" s="14"/>
      <c r="C18" s="15"/>
      <c r="D18" s="21"/>
      <c r="E18" s="14"/>
      <c r="F18" s="21">
        <f>SUM(F4:F17)</f>
        <v>26</v>
      </c>
      <c r="G18" s="21">
        <f aca="true" t="shared" si="0" ref="G18:O18">SUM(G4:G17)</f>
        <v>17</v>
      </c>
      <c r="H18" s="21">
        <f t="shared" si="0"/>
        <v>5</v>
      </c>
      <c r="I18" s="21">
        <f t="shared" si="0"/>
        <v>1</v>
      </c>
      <c r="J18" s="21">
        <f t="shared" si="0"/>
        <v>3</v>
      </c>
      <c r="K18" s="21">
        <f t="shared" si="0"/>
        <v>416</v>
      </c>
      <c r="L18" s="21">
        <f t="shared" si="0"/>
        <v>276</v>
      </c>
      <c r="M18" s="21">
        <f t="shared" si="0"/>
        <v>84</v>
      </c>
      <c r="N18" s="21">
        <f t="shared" si="0"/>
        <v>24</v>
      </c>
      <c r="O18" s="21">
        <f t="shared" si="0"/>
        <v>32</v>
      </c>
      <c r="P18" s="14"/>
      <c r="Q18" s="14"/>
      <c r="R18" s="14"/>
    </row>
    <row r="19" spans="1:18" s="1" customFormat="1" ht="17.25">
      <c r="A19" s="14" t="s">
        <v>16</v>
      </c>
      <c r="B19" s="14" t="s">
        <v>17</v>
      </c>
      <c r="C19" s="22" t="s">
        <v>34</v>
      </c>
      <c r="D19" s="62" t="s">
        <v>35</v>
      </c>
      <c r="E19" s="31" t="s">
        <v>36</v>
      </c>
      <c r="F19" s="23">
        <v>0.5</v>
      </c>
      <c r="G19" s="23">
        <v>0.5</v>
      </c>
      <c r="H19" s="23"/>
      <c r="I19" s="23"/>
      <c r="J19" s="23"/>
      <c r="K19" s="23">
        <v>8</v>
      </c>
      <c r="L19" s="23">
        <v>8</v>
      </c>
      <c r="M19" s="23"/>
      <c r="N19" s="23"/>
      <c r="O19" s="23"/>
      <c r="P19" s="31" t="s">
        <v>23</v>
      </c>
      <c r="Q19" s="40"/>
      <c r="R19" s="45"/>
    </row>
    <row r="20" spans="1:18" s="1" customFormat="1" ht="17.25">
      <c r="A20" s="14" t="s">
        <v>16</v>
      </c>
      <c r="B20" s="14" t="s">
        <v>17</v>
      </c>
      <c r="C20" s="22" t="s">
        <v>34</v>
      </c>
      <c r="D20" s="16" t="s">
        <v>37</v>
      </c>
      <c r="E20" s="31" t="s">
        <v>38</v>
      </c>
      <c r="F20" s="23">
        <v>1</v>
      </c>
      <c r="G20" s="23">
        <v>1</v>
      </c>
      <c r="H20" s="23"/>
      <c r="I20" s="23"/>
      <c r="J20" s="23"/>
      <c r="K20" s="23">
        <v>16</v>
      </c>
      <c r="L20" s="23">
        <v>16</v>
      </c>
      <c r="M20" s="23"/>
      <c r="N20" s="23"/>
      <c r="O20" s="23"/>
      <c r="P20" s="31" t="s">
        <v>23</v>
      </c>
      <c r="Q20" s="40"/>
      <c r="R20" s="31" t="s">
        <v>39</v>
      </c>
    </row>
    <row r="21" spans="1:18" s="1" customFormat="1" ht="17.25">
      <c r="A21" s="14" t="s">
        <v>16</v>
      </c>
      <c r="B21" s="14" t="s">
        <v>17</v>
      </c>
      <c r="C21" s="22" t="s">
        <v>34</v>
      </c>
      <c r="D21" s="16" t="s">
        <v>40</v>
      </c>
      <c r="E21" s="31" t="s">
        <v>41</v>
      </c>
      <c r="F21" s="23">
        <v>3</v>
      </c>
      <c r="G21" s="23">
        <v>2</v>
      </c>
      <c r="H21" s="23">
        <v>1</v>
      </c>
      <c r="I21" s="23"/>
      <c r="J21" s="23"/>
      <c r="K21" s="23">
        <v>48</v>
      </c>
      <c r="L21" s="23">
        <v>32</v>
      </c>
      <c r="M21" s="23">
        <v>8</v>
      </c>
      <c r="N21" s="23"/>
      <c r="O21" s="23">
        <v>8</v>
      </c>
      <c r="P21" s="31" t="s">
        <v>20</v>
      </c>
      <c r="Q21" s="40"/>
      <c r="R21" s="31"/>
    </row>
    <row r="22" spans="1:18" s="1" customFormat="1" ht="17.25">
      <c r="A22" s="14" t="s">
        <v>16</v>
      </c>
      <c r="B22" s="14" t="s">
        <v>17</v>
      </c>
      <c r="C22" s="23">
        <v>2</v>
      </c>
      <c r="D22" s="16" t="s">
        <v>21</v>
      </c>
      <c r="E22" s="31" t="s">
        <v>22</v>
      </c>
      <c r="F22" s="23">
        <v>0</v>
      </c>
      <c r="G22" s="23"/>
      <c r="H22" s="23"/>
      <c r="I22" s="23"/>
      <c r="J22" s="23"/>
      <c r="K22" s="23">
        <v>16</v>
      </c>
      <c r="L22" s="23"/>
      <c r="M22" s="23"/>
      <c r="N22" s="23"/>
      <c r="O22" s="23">
        <v>16</v>
      </c>
      <c r="P22" s="31" t="s">
        <v>23</v>
      </c>
      <c r="Q22" s="40"/>
      <c r="R22" s="31"/>
    </row>
    <row r="23" spans="1:18" s="1" customFormat="1" ht="17.25">
      <c r="A23" s="14" t="s">
        <v>16</v>
      </c>
      <c r="B23" s="14" t="s">
        <v>17</v>
      </c>
      <c r="C23" s="22" t="s">
        <v>34</v>
      </c>
      <c r="D23" s="16" t="s">
        <v>42</v>
      </c>
      <c r="E23" s="31" t="s">
        <v>43</v>
      </c>
      <c r="F23" s="32">
        <v>3</v>
      </c>
      <c r="G23" s="32">
        <v>2</v>
      </c>
      <c r="H23" s="32">
        <v>1</v>
      </c>
      <c r="I23" s="32"/>
      <c r="J23" s="32"/>
      <c r="K23" s="32">
        <v>48</v>
      </c>
      <c r="L23" s="32">
        <v>32</v>
      </c>
      <c r="M23" s="32">
        <v>16</v>
      </c>
      <c r="N23" s="32"/>
      <c r="O23" s="32"/>
      <c r="P23" s="20" t="s">
        <v>20</v>
      </c>
      <c r="Q23" s="46"/>
      <c r="R23" s="41"/>
    </row>
    <row r="24" spans="1:18" s="1" customFormat="1" ht="17.25">
      <c r="A24" s="14" t="s">
        <v>16</v>
      </c>
      <c r="B24" s="14" t="s">
        <v>17</v>
      </c>
      <c r="C24" s="22">
        <v>2</v>
      </c>
      <c r="D24" s="62" t="s">
        <v>44</v>
      </c>
      <c r="E24" s="31" t="s">
        <v>45</v>
      </c>
      <c r="F24" s="23">
        <v>1</v>
      </c>
      <c r="G24" s="23"/>
      <c r="H24" s="23">
        <v>1</v>
      </c>
      <c r="I24" s="23"/>
      <c r="J24" s="23"/>
      <c r="K24" s="23">
        <v>36</v>
      </c>
      <c r="L24" s="23"/>
      <c r="M24" s="23">
        <v>32</v>
      </c>
      <c r="N24" s="23"/>
      <c r="O24" s="23">
        <v>4</v>
      </c>
      <c r="P24" s="31" t="s">
        <v>23</v>
      </c>
      <c r="Q24" s="46"/>
      <c r="R24" s="31"/>
    </row>
    <row r="25" spans="1:18" s="1" customFormat="1" ht="17.25">
      <c r="A25" s="14" t="s">
        <v>16</v>
      </c>
      <c r="B25" s="14" t="s">
        <v>17</v>
      </c>
      <c r="C25" s="22">
        <v>2</v>
      </c>
      <c r="D25" s="16" t="s">
        <v>46</v>
      </c>
      <c r="E25" s="31" t="s">
        <v>47</v>
      </c>
      <c r="F25" s="23">
        <v>3</v>
      </c>
      <c r="G25" s="23">
        <v>2</v>
      </c>
      <c r="H25" s="33"/>
      <c r="I25" s="23">
        <v>1</v>
      </c>
      <c r="J25" s="23"/>
      <c r="K25" s="23">
        <v>56</v>
      </c>
      <c r="L25" s="23">
        <v>32</v>
      </c>
      <c r="M25" s="23"/>
      <c r="N25" s="23">
        <v>24</v>
      </c>
      <c r="O25" s="23"/>
      <c r="P25" s="31" t="s">
        <v>48</v>
      </c>
      <c r="Q25" s="46"/>
      <c r="R25" s="43"/>
    </row>
    <row r="26" spans="1:18" s="1" customFormat="1" ht="17.25">
      <c r="A26" s="14" t="s">
        <v>93</v>
      </c>
      <c r="B26" s="14" t="s">
        <v>17</v>
      </c>
      <c r="C26" s="15" t="s">
        <v>34</v>
      </c>
      <c r="D26" s="16" t="s">
        <v>97</v>
      </c>
      <c r="E26" s="31" t="s">
        <v>98</v>
      </c>
      <c r="F26" s="23">
        <v>4</v>
      </c>
      <c r="G26" s="23">
        <v>4</v>
      </c>
      <c r="H26" s="23"/>
      <c r="I26" s="23"/>
      <c r="J26" s="23"/>
      <c r="K26" s="23">
        <v>64</v>
      </c>
      <c r="L26" s="23">
        <v>64</v>
      </c>
      <c r="M26" s="23"/>
      <c r="N26" s="23"/>
      <c r="O26" s="23"/>
      <c r="P26" s="31" t="s">
        <v>20</v>
      </c>
      <c r="Q26" s="46"/>
      <c r="R26" s="31"/>
    </row>
    <row r="27" spans="1:18" s="1" customFormat="1" ht="17.25">
      <c r="A27" s="14" t="s">
        <v>93</v>
      </c>
      <c r="B27" s="14" t="s">
        <v>17</v>
      </c>
      <c r="C27" s="15" t="s">
        <v>34</v>
      </c>
      <c r="D27" s="16" t="s">
        <v>108</v>
      </c>
      <c r="E27" s="20" t="s">
        <v>109</v>
      </c>
      <c r="F27" s="32">
        <v>2</v>
      </c>
      <c r="G27" s="23">
        <v>2</v>
      </c>
      <c r="H27" s="23"/>
      <c r="I27" s="23"/>
      <c r="J27" s="23"/>
      <c r="K27" s="23">
        <v>32</v>
      </c>
      <c r="L27" s="23">
        <v>32</v>
      </c>
      <c r="M27" s="23"/>
      <c r="N27" s="23"/>
      <c r="O27" s="23"/>
      <c r="P27" s="31" t="s">
        <v>20</v>
      </c>
      <c r="Q27" s="40"/>
      <c r="R27" s="40"/>
    </row>
    <row r="28" spans="1:18" s="1" customFormat="1" ht="17.25">
      <c r="A28" s="14" t="s">
        <v>114</v>
      </c>
      <c r="B28" s="14" t="s">
        <v>17</v>
      </c>
      <c r="C28" s="15" t="s">
        <v>34</v>
      </c>
      <c r="D28" s="16" t="s">
        <v>119</v>
      </c>
      <c r="E28" s="20" t="s">
        <v>120</v>
      </c>
      <c r="F28" s="32">
        <v>2</v>
      </c>
      <c r="G28" s="32">
        <v>2</v>
      </c>
      <c r="H28" s="32"/>
      <c r="I28" s="32"/>
      <c r="J28" s="32"/>
      <c r="K28" s="32">
        <v>32</v>
      </c>
      <c r="L28" s="32">
        <v>32</v>
      </c>
      <c r="M28" s="32"/>
      <c r="N28" s="32"/>
      <c r="O28" s="32"/>
      <c r="P28" s="31" t="s">
        <v>20</v>
      </c>
      <c r="Q28" s="40"/>
      <c r="R28" s="40"/>
    </row>
    <row r="29" spans="1:18" s="1" customFormat="1" ht="17.25">
      <c r="A29" s="14" t="s">
        <v>114</v>
      </c>
      <c r="B29" s="14" t="s">
        <v>17</v>
      </c>
      <c r="C29" s="15" t="s">
        <v>34</v>
      </c>
      <c r="D29" s="16" t="s">
        <v>121</v>
      </c>
      <c r="E29" s="20" t="s">
        <v>122</v>
      </c>
      <c r="F29" s="34">
        <v>2</v>
      </c>
      <c r="G29" s="34">
        <v>1.5</v>
      </c>
      <c r="H29" s="35"/>
      <c r="I29" s="37">
        <v>0.5</v>
      </c>
      <c r="J29" s="34"/>
      <c r="K29" s="34">
        <v>32</v>
      </c>
      <c r="L29" s="34">
        <v>24</v>
      </c>
      <c r="M29" s="35"/>
      <c r="N29" s="34">
        <v>8</v>
      </c>
      <c r="O29" s="34"/>
      <c r="P29" s="39" t="s">
        <v>20</v>
      </c>
      <c r="Q29" s="40"/>
      <c r="R29" s="43"/>
    </row>
    <row r="30" spans="1:18" s="1" customFormat="1" ht="17.25">
      <c r="A30" s="14" t="s">
        <v>217</v>
      </c>
      <c r="B30" s="14" t="s">
        <v>17</v>
      </c>
      <c r="C30" s="20" t="s">
        <v>202</v>
      </c>
      <c r="D30" s="24" t="s">
        <v>218</v>
      </c>
      <c r="E30" s="20" t="s">
        <v>219</v>
      </c>
      <c r="F30" s="32">
        <v>1</v>
      </c>
      <c r="G30" s="32"/>
      <c r="H30" s="32">
        <v>1</v>
      </c>
      <c r="I30" s="32"/>
      <c r="J30" s="32"/>
      <c r="K30" s="32"/>
      <c r="L30" s="32"/>
      <c r="M30" s="32"/>
      <c r="N30" s="32"/>
      <c r="O30" s="32" t="s">
        <v>201</v>
      </c>
      <c r="P30" s="20" t="s">
        <v>23</v>
      </c>
      <c r="Q30" s="40"/>
      <c r="R30" s="46"/>
    </row>
    <row r="31" spans="1:18" s="1" customFormat="1" ht="17.25">
      <c r="A31" s="14" t="s">
        <v>241</v>
      </c>
      <c r="B31" s="14"/>
      <c r="C31" s="15"/>
      <c r="D31" s="21"/>
      <c r="E31" s="14"/>
      <c r="F31" s="36">
        <f>SUM(F19:F30)</f>
        <v>22.5</v>
      </c>
      <c r="G31" s="36">
        <f aca="true" t="shared" si="1" ref="G31:O31">SUM(G19:G30)</f>
        <v>17</v>
      </c>
      <c r="H31" s="36">
        <f t="shared" si="1"/>
        <v>4</v>
      </c>
      <c r="I31" s="36">
        <f t="shared" si="1"/>
        <v>1.5</v>
      </c>
      <c r="J31" s="36">
        <f t="shared" si="1"/>
        <v>0</v>
      </c>
      <c r="K31" s="36">
        <f t="shared" si="1"/>
        <v>388</v>
      </c>
      <c r="L31" s="36">
        <f t="shared" si="1"/>
        <v>272</v>
      </c>
      <c r="M31" s="36">
        <f t="shared" si="1"/>
        <v>56</v>
      </c>
      <c r="N31" s="36">
        <f t="shared" si="1"/>
        <v>32</v>
      </c>
      <c r="O31" s="36">
        <f t="shared" si="1"/>
        <v>28</v>
      </c>
      <c r="P31" s="40"/>
      <c r="Q31" s="40"/>
      <c r="R31" s="46"/>
    </row>
    <row r="32" spans="1:18" s="1" customFormat="1" ht="17.25">
      <c r="A32" s="14" t="s">
        <v>16</v>
      </c>
      <c r="B32" s="14" t="s">
        <v>17</v>
      </c>
      <c r="C32" s="25">
        <v>3</v>
      </c>
      <c r="D32" s="16" t="s">
        <v>49</v>
      </c>
      <c r="E32" s="31" t="s">
        <v>50</v>
      </c>
      <c r="F32" s="23">
        <v>3</v>
      </c>
      <c r="G32" s="23">
        <v>2</v>
      </c>
      <c r="H32" s="23">
        <v>1</v>
      </c>
      <c r="I32" s="23"/>
      <c r="J32" s="23"/>
      <c r="K32" s="23">
        <v>48</v>
      </c>
      <c r="L32" s="23">
        <v>32</v>
      </c>
      <c r="M32" s="23">
        <v>8</v>
      </c>
      <c r="N32" s="23"/>
      <c r="O32" s="23">
        <v>8</v>
      </c>
      <c r="P32" s="31" t="s">
        <v>20</v>
      </c>
      <c r="Q32" s="40"/>
      <c r="R32" s="31"/>
    </row>
    <row r="33" spans="1:18" s="1" customFormat="1" ht="17.25">
      <c r="A33" s="14" t="s">
        <v>16</v>
      </c>
      <c r="B33" s="14" t="s">
        <v>17</v>
      </c>
      <c r="C33" s="25">
        <v>3</v>
      </c>
      <c r="D33" s="16" t="s">
        <v>21</v>
      </c>
      <c r="E33" s="31" t="s">
        <v>22</v>
      </c>
      <c r="F33" s="23">
        <v>0</v>
      </c>
      <c r="G33" s="23"/>
      <c r="H33" s="23"/>
      <c r="I33" s="23"/>
      <c r="J33" s="23"/>
      <c r="K33" s="23">
        <v>16</v>
      </c>
      <c r="L33" s="23"/>
      <c r="M33" s="23"/>
      <c r="N33" s="23"/>
      <c r="O33" s="23">
        <v>16</v>
      </c>
      <c r="P33" s="31" t="s">
        <v>23</v>
      </c>
      <c r="Q33" s="40"/>
      <c r="R33" s="31"/>
    </row>
    <row r="34" spans="1:18" s="1" customFormat="1" ht="17.25">
      <c r="A34" s="14" t="s">
        <v>16</v>
      </c>
      <c r="B34" s="14" t="s">
        <v>17</v>
      </c>
      <c r="C34" s="25">
        <v>3</v>
      </c>
      <c r="D34" s="16" t="s">
        <v>51</v>
      </c>
      <c r="E34" s="31" t="s">
        <v>52</v>
      </c>
      <c r="F34" s="32">
        <v>3</v>
      </c>
      <c r="G34" s="32">
        <v>2</v>
      </c>
      <c r="H34" s="32">
        <v>1</v>
      </c>
      <c r="I34" s="32"/>
      <c r="J34" s="32"/>
      <c r="K34" s="32">
        <v>48</v>
      </c>
      <c r="L34" s="32">
        <v>32</v>
      </c>
      <c r="M34" s="32">
        <v>16</v>
      </c>
      <c r="N34" s="32"/>
      <c r="O34" s="32"/>
      <c r="P34" s="20" t="s">
        <v>20</v>
      </c>
      <c r="Q34" s="46"/>
      <c r="R34" s="41"/>
    </row>
    <row r="35" spans="1:18" s="1" customFormat="1" ht="17.25">
      <c r="A35" s="14" t="s">
        <v>16</v>
      </c>
      <c r="B35" s="14" t="s">
        <v>17</v>
      </c>
      <c r="C35" s="25">
        <v>3</v>
      </c>
      <c r="D35" s="17" t="s">
        <v>53</v>
      </c>
      <c r="E35" s="31" t="s">
        <v>54</v>
      </c>
      <c r="F35" s="23">
        <v>1</v>
      </c>
      <c r="G35" s="23"/>
      <c r="H35" s="23">
        <v>1</v>
      </c>
      <c r="I35" s="23"/>
      <c r="J35" s="23"/>
      <c r="K35" s="23">
        <v>36</v>
      </c>
      <c r="L35" s="23"/>
      <c r="M35" s="23">
        <v>32</v>
      </c>
      <c r="N35" s="23"/>
      <c r="O35" s="23">
        <v>4</v>
      </c>
      <c r="P35" s="31" t="s">
        <v>23</v>
      </c>
      <c r="Q35" s="46"/>
      <c r="R35" s="31"/>
    </row>
    <row r="36" spans="1:18" s="1" customFormat="1" ht="17.25">
      <c r="A36" s="14" t="s">
        <v>16</v>
      </c>
      <c r="B36" s="14" t="s">
        <v>17</v>
      </c>
      <c r="C36" s="25">
        <v>3</v>
      </c>
      <c r="D36" s="16" t="s">
        <v>55</v>
      </c>
      <c r="E36" s="31" t="s">
        <v>56</v>
      </c>
      <c r="F36" s="23">
        <v>2</v>
      </c>
      <c r="G36" s="23">
        <v>1</v>
      </c>
      <c r="H36" s="23">
        <v>1</v>
      </c>
      <c r="I36" s="23"/>
      <c r="J36" s="23"/>
      <c r="K36" s="23">
        <v>36</v>
      </c>
      <c r="L36" s="23">
        <v>16</v>
      </c>
      <c r="M36" s="23">
        <v>20</v>
      </c>
      <c r="N36" s="23"/>
      <c r="O36" s="23"/>
      <c r="P36" s="31" t="s">
        <v>23</v>
      </c>
      <c r="Q36" s="46"/>
      <c r="R36" s="31"/>
    </row>
    <row r="37" spans="1:18" s="1" customFormat="1" ht="17.25">
      <c r="A37" s="14" t="s">
        <v>16</v>
      </c>
      <c r="B37" s="14" t="s">
        <v>80</v>
      </c>
      <c r="C37" s="25">
        <v>3</v>
      </c>
      <c r="D37" s="62" t="s">
        <v>82</v>
      </c>
      <c r="E37" s="31" t="s">
        <v>83</v>
      </c>
      <c r="F37" s="23">
        <v>2</v>
      </c>
      <c r="G37" s="23">
        <v>2</v>
      </c>
      <c r="H37" s="23"/>
      <c r="I37" s="23"/>
      <c r="J37" s="23"/>
      <c r="K37" s="23">
        <v>32</v>
      </c>
      <c r="L37" s="23">
        <v>32</v>
      </c>
      <c r="M37" s="23"/>
      <c r="N37" s="23"/>
      <c r="O37" s="23"/>
      <c r="P37" s="31" t="s">
        <v>23</v>
      </c>
      <c r="Q37" s="46"/>
      <c r="R37" s="31"/>
    </row>
    <row r="38" spans="1:18" s="1" customFormat="1" ht="17.25">
      <c r="A38" s="14" t="s">
        <v>16</v>
      </c>
      <c r="B38" s="14" t="s">
        <v>80</v>
      </c>
      <c r="C38" s="25">
        <v>3</v>
      </c>
      <c r="D38" s="62" t="s">
        <v>84</v>
      </c>
      <c r="E38" s="31" t="s">
        <v>85</v>
      </c>
      <c r="F38" s="23">
        <v>2</v>
      </c>
      <c r="G38" s="23">
        <v>2</v>
      </c>
      <c r="H38" s="23"/>
      <c r="I38" s="23"/>
      <c r="J38" s="23"/>
      <c r="K38" s="23">
        <v>32</v>
      </c>
      <c r="L38" s="23">
        <v>32</v>
      </c>
      <c r="M38" s="23"/>
      <c r="N38" s="23"/>
      <c r="O38" s="23"/>
      <c r="P38" s="31" t="s">
        <v>23</v>
      </c>
      <c r="Q38" s="40"/>
      <c r="R38" s="31" t="s">
        <v>39</v>
      </c>
    </row>
    <row r="39" spans="1:18" s="2" customFormat="1" ht="12">
      <c r="A39" s="14" t="s">
        <v>93</v>
      </c>
      <c r="B39" s="14" t="s">
        <v>17</v>
      </c>
      <c r="C39" s="25">
        <v>3</v>
      </c>
      <c r="D39" s="16" t="s">
        <v>99</v>
      </c>
      <c r="E39" s="31" t="s">
        <v>100</v>
      </c>
      <c r="F39" s="23">
        <v>2</v>
      </c>
      <c r="G39" s="23">
        <v>2</v>
      </c>
      <c r="H39" s="23"/>
      <c r="I39" s="23"/>
      <c r="J39" s="23"/>
      <c r="K39" s="23">
        <v>32</v>
      </c>
      <c r="L39" s="23">
        <v>32</v>
      </c>
      <c r="M39" s="23"/>
      <c r="N39" s="23"/>
      <c r="O39" s="23"/>
      <c r="P39" s="31" t="s">
        <v>20</v>
      </c>
      <c r="Q39" s="40"/>
      <c r="R39" s="31"/>
    </row>
    <row r="40" spans="1:18" s="2" customFormat="1" ht="12">
      <c r="A40" s="14" t="s">
        <v>93</v>
      </c>
      <c r="B40" s="14" t="s">
        <v>17</v>
      </c>
      <c r="C40" s="25">
        <v>3</v>
      </c>
      <c r="D40" s="16" t="s">
        <v>110</v>
      </c>
      <c r="E40" s="20" t="s">
        <v>111</v>
      </c>
      <c r="F40" s="32">
        <v>2</v>
      </c>
      <c r="G40" s="23">
        <v>2</v>
      </c>
      <c r="H40" s="23"/>
      <c r="I40" s="23"/>
      <c r="J40" s="23"/>
      <c r="K40" s="23">
        <v>32</v>
      </c>
      <c r="L40" s="23">
        <v>32</v>
      </c>
      <c r="M40" s="23"/>
      <c r="N40" s="23"/>
      <c r="O40" s="23"/>
      <c r="P40" s="31" t="s">
        <v>23</v>
      </c>
      <c r="Q40" s="40"/>
      <c r="R40" s="40"/>
    </row>
    <row r="41" spans="1:18" s="1" customFormat="1" ht="17.25">
      <c r="A41" s="14" t="s">
        <v>114</v>
      </c>
      <c r="B41" s="14" t="s">
        <v>17</v>
      </c>
      <c r="C41" s="25" t="s">
        <v>81</v>
      </c>
      <c r="D41" s="16" t="s">
        <v>123</v>
      </c>
      <c r="E41" s="20" t="s">
        <v>124</v>
      </c>
      <c r="F41" s="34">
        <v>2</v>
      </c>
      <c r="G41" s="34">
        <v>1.5</v>
      </c>
      <c r="H41" s="35"/>
      <c r="I41" s="37">
        <v>0.5</v>
      </c>
      <c r="J41" s="34"/>
      <c r="K41" s="34">
        <v>32</v>
      </c>
      <c r="L41" s="34">
        <v>24</v>
      </c>
      <c r="M41" s="35"/>
      <c r="N41" s="34">
        <v>8</v>
      </c>
      <c r="O41" s="34"/>
      <c r="P41" s="39" t="s">
        <v>20</v>
      </c>
      <c r="Q41" s="40"/>
      <c r="R41" s="41"/>
    </row>
    <row r="42" spans="1:18" s="1" customFormat="1" ht="17.25">
      <c r="A42" s="14" t="s">
        <v>114</v>
      </c>
      <c r="B42" s="14" t="s">
        <v>17</v>
      </c>
      <c r="C42" s="25" t="s">
        <v>81</v>
      </c>
      <c r="D42" s="16" t="s">
        <v>125</v>
      </c>
      <c r="E42" s="20" t="s">
        <v>126</v>
      </c>
      <c r="F42" s="32">
        <v>2</v>
      </c>
      <c r="G42" s="32">
        <v>2</v>
      </c>
      <c r="H42" s="32"/>
      <c r="I42" s="32"/>
      <c r="J42" s="32"/>
      <c r="K42" s="32">
        <v>32</v>
      </c>
      <c r="L42" s="32">
        <v>32</v>
      </c>
      <c r="M42" s="32"/>
      <c r="N42" s="32"/>
      <c r="O42" s="32"/>
      <c r="P42" s="31" t="s">
        <v>20</v>
      </c>
      <c r="Q42" s="40"/>
      <c r="R42" s="41"/>
    </row>
    <row r="43" spans="1:18" s="1" customFormat="1" ht="17.25">
      <c r="A43" s="14" t="s">
        <v>114</v>
      </c>
      <c r="B43" s="14" t="s">
        <v>17</v>
      </c>
      <c r="C43" s="25" t="s">
        <v>81</v>
      </c>
      <c r="D43" s="16" t="s">
        <v>127</v>
      </c>
      <c r="E43" s="20" t="s">
        <v>128</v>
      </c>
      <c r="F43" s="32">
        <v>2</v>
      </c>
      <c r="G43" s="32">
        <v>2</v>
      </c>
      <c r="H43" s="32"/>
      <c r="I43" s="32"/>
      <c r="J43" s="32"/>
      <c r="K43" s="32">
        <v>32</v>
      </c>
      <c r="L43" s="32">
        <v>32</v>
      </c>
      <c r="M43" s="32"/>
      <c r="N43" s="32"/>
      <c r="O43" s="32"/>
      <c r="P43" s="31" t="s">
        <v>20</v>
      </c>
      <c r="Q43" s="40"/>
      <c r="R43" s="40"/>
    </row>
    <row r="44" spans="1:18" s="1" customFormat="1" ht="17.25">
      <c r="A44" s="14" t="s">
        <v>241</v>
      </c>
      <c r="B44" s="14"/>
      <c r="C44" s="15"/>
      <c r="D44" s="21"/>
      <c r="E44" s="14"/>
      <c r="F44" s="36">
        <f>SUM(F32:F43)</f>
        <v>23</v>
      </c>
      <c r="G44" s="36">
        <f aca="true" t="shared" si="2" ref="G44:O44">SUM(G32:G43)</f>
        <v>18.5</v>
      </c>
      <c r="H44" s="36">
        <f t="shared" si="2"/>
        <v>4</v>
      </c>
      <c r="I44" s="36">
        <f t="shared" si="2"/>
        <v>0.5</v>
      </c>
      <c r="J44" s="36">
        <f t="shared" si="2"/>
        <v>0</v>
      </c>
      <c r="K44" s="36">
        <f t="shared" si="2"/>
        <v>408</v>
      </c>
      <c r="L44" s="36">
        <f t="shared" si="2"/>
        <v>296</v>
      </c>
      <c r="M44" s="36">
        <f t="shared" si="2"/>
        <v>76</v>
      </c>
      <c r="N44" s="36">
        <f t="shared" si="2"/>
        <v>8</v>
      </c>
      <c r="O44" s="36">
        <f t="shared" si="2"/>
        <v>28</v>
      </c>
      <c r="P44" s="40"/>
      <c r="Q44" s="40"/>
      <c r="R44" s="46"/>
    </row>
    <row r="45" spans="1:18" s="1" customFormat="1" ht="17.25">
      <c r="A45" s="14" t="s">
        <v>16</v>
      </c>
      <c r="B45" s="14" t="s">
        <v>17</v>
      </c>
      <c r="C45" s="25" t="s">
        <v>57</v>
      </c>
      <c r="D45" s="16" t="s">
        <v>58</v>
      </c>
      <c r="E45" s="31" t="s">
        <v>59</v>
      </c>
      <c r="F45" s="23">
        <v>1.5</v>
      </c>
      <c r="G45" s="23">
        <v>1</v>
      </c>
      <c r="H45" s="23">
        <v>0.5</v>
      </c>
      <c r="I45" s="23"/>
      <c r="J45" s="23"/>
      <c r="K45" s="23">
        <v>24</v>
      </c>
      <c r="L45" s="23">
        <v>16</v>
      </c>
      <c r="M45" s="23">
        <v>8</v>
      </c>
      <c r="N45" s="23"/>
      <c r="O45" s="23"/>
      <c r="P45" s="31" t="s">
        <v>23</v>
      </c>
      <c r="Q45" s="40"/>
      <c r="R45" s="42"/>
    </row>
    <row r="46" spans="1:18" s="3" customFormat="1" ht="24">
      <c r="A46" s="26" t="s">
        <v>16</v>
      </c>
      <c r="B46" s="26" t="s">
        <v>17</v>
      </c>
      <c r="C46" s="16">
        <v>4</v>
      </c>
      <c r="D46" s="63" t="s">
        <v>60</v>
      </c>
      <c r="E46" s="29" t="s">
        <v>61</v>
      </c>
      <c r="F46" s="35">
        <v>3</v>
      </c>
      <c r="G46" s="35">
        <v>2</v>
      </c>
      <c r="H46" s="35">
        <v>1</v>
      </c>
      <c r="I46" s="35"/>
      <c r="J46" s="35"/>
      <c r="K46" s="35">
        <v>48</v>
      </c>
      <c r="L46" s="35">
        <v>32</v>
      </c>
      <c r="M46" s="35">
        <v>8</v>
      </c>
      <c r="N46" s="35"/>
      <c r="O46" s="35">
        <v>8</v>
      </c>
      <c r="P46" s="16" t="s">
        <v>20</v>
      </c>
      <c r="Q46" s="31"/>
      <c r="R46" s="16"/>
    </row>
    <row r="47" spans="1:18" s="1" customFormat="1" ht="17.25">
      <c r="A47" s="14" t="s">
        <v>16</v>
      </c>
      <c r="B47" s="14" t="s">
        <v>17</v>
      </c>
      <c r="C47" s="25">
        <v>4</v>
      </c>
      <c r="D47" s="16" t="s">
        <v>21</v>
      </c>
      <c r="E47" s="31" t="s">
        <v>22</v>
      </c>
      <c r="F47" s="23">
        <v>0</v>
      </c>
      <c r="G47" s="23"/>
      <c r="H47" s="23"/>
      <c r="I47" s="23"/>
      <c r="J47" s="23"/>
      <c r="K47" s="23">
        <v>16</v>
      </c>
      <c r="L47" s="23"/>
      <c r="M47" s="23"/>
      <c r="N47" s="23"/>
      <c r="O47" s="23">
        <v>16</v>
      </c>
      <c r="P47" s="31" t="s">
        <v>23</v>
      </c>
      <c r="Q47" s="40"/>
      <c r="R47" s="31"/>
    </row>
    <row r="48" spans="1:18" s="1" customFormat="1" ht="17.25">
      <c r="A48" s="14" t="s">
        <v>16</v>
      </c>
      <c r="B48" s="14" t="s">
        <v>17</v>
      </c>
      <c r="C48" s="25">
        <v>4</v>
      </c>
      <c r="D48" s="16" t="s">
        <v>64</v>
      </c>
      <c r="E48" s="31" t="s">
        <v>65</v>
      </c>
      <c r="F48" s="32">
        <v>3</v>
      </c>
      <c r="G48" s="32">
        <v>2</v>
      </c>
      <c r="H48" s="32">
        <v>1</v>
      </c>
      <c r="I48" s="32"/>
      <c r="J48" s="32"/>
      <c r="K48" s="32">
        <v>48</v>
      </c>
      <c r="L48" s="32">
        <v>32</v>
      </c>
      <c r="M48" s="32">
        <v>16</v>
      </c>
      <c r="N48" s="32"/>
      <c r="O48" s="32"/>
      <c r="P48" s="20" t="s">
        <v>20</v>
      </c>
      <c r="Q48" s="46"/>
      <c r="R48" s="41"/>
    </row>
    <row r="49" spans="1:18" s="1" customFormat="1" ht="17.25">
      <c r="A49" s="14" t="s">
        <v>16</v>
      </c>
      <c r="B49" s="14" t="s">
        <v>17</v>
      </c>
      <c r="C49" s="25">
        <v>4</v>
      </c>
      <c r="D49" s="17" t="s">
        <v>66</v>
      </c>
      <c r="E49" s="31" t="s">
        <v>67</v>
      </c>
      <c r="F49" s="23">
        <v>1</v>
      </c>
      <c r="G49" s="23"/>
      <c r="H49" s="23">
        <v>1</v>
      </c>
      <c r="I49" s="23"/>
      <c r="J49" s="23"/>
      <c r="K49" s="23">
        <v>36</v>
      </c>
      <c r="L49" s="23"/>
      <c r="M49" s="23">
        <v>32</v>
      </c>
      <c r="N49" s="23"/>
      <c r="O49" s="23">
        <v>4</v>
      </c>
      <c r="P49" s="31" t="s">
        <v>23</v>
      </c>
      <c r="Q49" s="40"/>
      <c r="R49" s="31"/>
    </row>
    <row r="50" spans="1:18" s="1" customFormat="1" ht="17.25">
      <c r="A50" s="14" t="s">
        <v>16</v>
      </c>
      <c r="B50" s="14" t="s">
        <v>80</v>
      </c>
      <c r="C50" s="25" t="s">
        <v>57</v>
      </c>
      <c r="D50" s="20" t="s">
        <v>86</v>
      </c>
      <c r="E50" s="31" t="s">
        <v>87</v>
      </c>
      <c r="F50" s="23">
        <v>2</v>
      </c>
      <c r="G50" s="23">
        <v>2</v>
      </c>
      <c r="H50" s="23"/>
      <c r="I50" s="23"/>
      <c r="J50" s="23"/>
      <c r="K50" s="23">
        <v>32</v>
      </c>
      <c r="L50" s="23">
        <v>32</v>
      </c>
      <c r="M50" s="23"/>
      <c r="N50" s="23"/>
      <c r="O50" s="23"/>
      <c r="P50" s="31" t="s">
        <v>23</v>
      </c>
      <c r="Q50" s="40"/>
      <c r="R50" s="31"/>
    </row>
    <row r="51" spans="1:18" s="1" customFormat="1" ht="17.25">
      <c r="A51" s="14" t="s">
        <v>16</v>
      </c>
      <c r="B51" s="14" t="s">
        <v>88</v>
      </c>
      <c r="C51" s="25" t="s">
        <v>57</v>
      </c>
      <c r="D51" s="21"/>
      <c r="E51" s="31" t="s">
        <v>89</v>
      </c>
      <c r="F51" s="23">
        <v>2</v>
      </c>
      <c r="G51" s="23">
        <v>2</v>
      </c>
      <c r="H51" s="23"/>
      <c r="I51" s="23"/>
      <c r="J51" s="23"/>
      <c r="K51" s="23">
        <v>32</v>
      </c>
      <c r="L51" s="32"/>
      <c r="M51" s="23"/>
      <c r="N51" s="23"/>
      <c r="O51" s="23">
        <v>32</v>
      </c>
      <c r="P51" s="31" t="s">
        <v>23</v>
      </c>
      <c r="Q51" s="46"/>
      <c r="R51" s="31"/>
    </row>
    <row r="52" spans="1:18" s="1" customFormat="1" ht="17.25">
      <c r="A52" s="14" t="s">
        <v>93</v>
      </c>
      <c r="B52" s="14" t="s">
        <v>17</v>
      </c>
      <c r="C52" s="25">
        <v>4</v>
      </c>
      <c r="D52" s="62" t="s">
        <v>101</v>
      </c>
      <c r="E52" s="31" t="s">
        <v>102</v>
      </c>
      <c r="F52" s="23">
        <v>3</v>
      </c>
      <c r="G52" s="23">
        <v>3</v>
      </c>
      <c r="H52" s="23"/>
      <c r="I52" s="23"/>
      <c r="J52" s="23"/>
      <c r="K52" s="23">
        <v>48</v>
      </c>
      <c r="L52" s="23">
        <v>48</v>
      </c>
      <c r="M52" s="23"/>
      <c r="N52" s="23"/>
      <c r="O52" s="23"/>
      <c r="P52" s="31" t="s">
        <v>20</v>
      </c>
      <c r="Q52" s="46"/>
      <c r="R52" s="31"/>
    </row>
    <row r="53" spans="1:18" s="1" customFormat="1" ht="17.25">
      <c r="A53" s="14" t="s">
        <v>114</v>
      </c>
      <c r="B53" s="14" t="s">
        <v>17</v>
      </c>
      <c r="C53" s="25" t="s">
        <v>57</v>
      </c>
      <c r="D53" s="16" t="s">
        <v>129</v>
      </c>
      <c r="E53" s="20" t="s">
        <v>130</v>
      </c>
      <c r="F53" s="32">
        <v>2</v>
      </c>
      <c r="G53" s="32">
        <v>2</v>
      </c>
      <c r="H53" s="32"/>
      <c r="I53" s="32"/>
      <c r="J53" s="32"/>
      <c r="K53" s="32">
        <v>32</v>
      </c>
      <c r="L53" s="32">
        <v>32</v>
      </c>
      <c r="M53" s="32"/>
      <c r="N53" s="32"/>
      <c r="O53" s="32"/>
      <c r="P53" s="31" t="s">
        <v>20</v>
      </c>
      <c r="Q53" s="46"/>
      <c r="R53" s="41"/>
    </row>
    <row r="54" spans="1:18" s="1" customFormat="1" ht="17.25">
      <c r="A54" s="14" t="s">
        <v>114</v>
      </c>
      <c r="B54" s="14" t="s">
        <v>17</v>
      </c>
      <c r="C54" s="15">
        <v>4</v>
      </c>
      <c r="D54" s="28" t="s">
        <v>131</v>
      </c>
      <c r="E54" s="20" t="s">
        <v>132</v>
      </c>
      <c r="F54" s="32">
        <v>3</v>
      </c>
      <c r="G54" s="32">
        <v>3</v>
      </c>
      <c r="H54" s="32"/>
      <c r="I54" s="32"/>
      <c r="J54" s="32"/>
      <c r="K54" s="32">
        <v>48</v>
      </c>
      <c r="L54" s="32">
        <v>48</v>
      </c>
      <c r="M54" s="32"/>
      <c r="N54" s="32"/>
      <c r="O54" s="32"/>
      <c r="P54" s="31" t="s">
        <v>20</v>
      </c>
      <c r="Q54" s="40"/>
      <c r="R54" s="47"/>
    </row>
    <row r="55" spans="1:18" s="1" customFormat="1" ht="24">
      <c r="A55" s="14" t="s">
        <v>209</v>
      </c>
      <c r="B55" s="14" t="s">
        <v>17</v>
      </c>
      <c r="C55" s="25" t="s">
        <v>57</v>
      </c>
      <c r="D55" s="28" t="s">
        <v>210</v>
      </c>
      <c r="E55" s="20" t="s">
        <v>211</v>
      </c>
      <c r="F55" s="32">
        <v>2</v>
      </c>
      <c r="G55" s="32"/>
      <c r="H55" s="32"/>
      <c r="I55" s="32">
        <v>2</v>
      </c>
      <c r="J55" s="32"/>
      <c r="K55" s="32">
        <v>48</v>
      </c>
      <c r="L55" s="32"/>
      <c r="M55" s="32"/>
      <c r="N55" s="32">
        <v>48</v>
      </c>
      <c r="O55" s="32"/>
      <c r="P55" s="31" t="s">
        <v>23</v>
      </c>
      <c r="Q55" s="40"/>
      <c r="R55" s="31" t="s">
        <v>212</v>
      </c>
    </row>
    <row r="56" spans="1:18" s="1" customFormat="1" ht="17.25">
      <c r="A56" s="14" t="s">
        <v>209</v>
      </c>
      <c r="B56" s="14" t="s">
        <v>17</v>
      </c>
      <c r="C56" s="25" t="s">
        <v>57</v>
      </c>
      <c r="D56" s="16" t="s">
        <v>213</v>
      </c>
      <c r="E56" s="20" t="s">
        <v>214</v>
      </c>
      <c r="F56" s="32">
        <v>1</v>
      </c>
      <c r="G56" s="32"/>
      <c r="H56" s="32"/>
      <c r="I56" s="32">
        <v>1</v>
      </c>
      <c r="J56" s="32"/>
      <c r="K56" s="32">
        <v>24</v>
      </c>
      <c r="L56" s="32"/>
      <c r="M56" s="32"/>
      <c r="N56" s="32">
        <v>24</v>
      </c>
      <c r="O56" s="32"/>
      <c r="P56" s="20" t="s">
        <v>23</v>
      </c>
      <c r="Q56" s="40"/>
      <c r="R56" s="40"/>
    </row>
    <row r="57" spans="1:18" s="1" customFormat="1" ht="17.25">
      <c r="A57" s="14" t="s">
        <v>241</v>
      </c>
      <c r="B57" s="14"/>
      <c r="C57" s="15"/>
      <c r="D57" s="21"/>
      <c r="E57" s="14"/>
      <c r="F57" s="36">
        <f>SUM(F45:F56)</f>
        <v>23.5</v>
      </c>
      <c r="G57" s="36">
        <f aca="true" t="shared" si="3" ref="G57:O57">SUM(G45:G56)</f>
        <v>17</v>
      </c>
      <c r="H57" s="36">
        <f t="shared" si="3"/>
        <v>3.5</v>
      </c>
      <c r="I57" s="36">
        <f t="shared" si="3"/>
        <v>3</v>
      </c>
      <c r="J57" s="36">
        <f t="shared" si="3"/>
        <v>0</v>
      </c>
      <c r="K57" s="36">
        <f t="shared" si="3"/>
        <v>436</v>
      </c>
      <c r="L57" s="36">
        <f t="shared" si="3"/>
        <v>240</v>
      </c>
      <c r="M57" s="36">
        <f t="shared" si="3"/>
        <v>64</v>
      </c>
      <c r="N57" s="36">
        <f t="shared" si="3"/>
        <v>72</v>
      </c>
      <c r="O57" s="36">
        <f t="shared" si="3"/>
        <v>60</v>
      </c>
      <c r="P57" s="40"/>
      <c r="Q57" s="40"/>
      <c r="R57" s="46"/>
    </row>
    <row r="58" spans="1:18" s="1" customFormat="1" ht="17.25">
      <c r="A58" s="14" t="s">
        <v>16</v>
      </c>
      <c r="B58" s="14" t="s">
        <v>17</v>
      </c>
      <c r="C58" s="25" t="s">
        <v>68</v>
      </c>
      <c r="D58" s="16" t="s">
        <v>21</v>
      </c>
      <c r="E58" s="31" t="s">
        <v>22</v>
      </c>
      <c r="F58" s="23">
        <v>0</v>
      </c>
      <c r="G58" s="23"/>
      <c r="H58" s="23"/>
      <c r="I58" s="23"/>
      <c r="J58" s="23"/>
      <c r="K58" s="23">
        <v>16</v>
      </c>
      <c r="L58" s="23"/>
      <c r="M58" s="23"/>
      <c r="N58" s="23"/>
      <c r="O58" s="23">
        <v>16</v>
      </c>
      <c r="P58" s="31" t="s">
        <v>23</v>
      </c>
      <c r="Q58" s="40"/>
      <c r="R58" s="40"/>
    </row>
    <row r="59" spans="1:18" s="1" customFormat="1" ht="17.25">
      <c r="A59" s="14" t="s">
        <v>16</v>
      </c>
      <c r="B59" s="14" t="s">
        <v>17</v>
      </c>
      <c r="C59" s="25" t="s">
        <v>68</v>
      </c>
      <c r="D59" s="16" t="s">
        <v>69</v>
      </c>
      <c r="E59" s="31" t="s">
        <v>70</v>
      </c>
      <c r="F59" s="23">
        <v>0</v>
      </c>
      <c r="G59" s="23"/>
      <c r="H59" s="23"/>
      <c r="I59" s="23"/>
      <c r="J59" s="23"/>
      <c r="K59" s="23">
        <v>6</v>
      </c>
      <c r="L59" s="23"/>
      <c r="M59" s="23"/>
      <c r="N59" s="23"/>
      <c r="O59" s="23">
        <v>6</v>
      </c>
      <c r="P59" s="31" t="s">
        <v>23</v>
      </c>
      <c r="Q59" s="40"/>
      <c r="R59" s="40"/>
    </row>
    <row r="60" spans="1:18" s="3" customFormat="1" ht="24">
      <c r="A60" s="26" t="s">
        <v>16</v>
      </c>
      <c r="B60" s="26" t="s">
        <v>17</v>
      </c>
      <c r="C60" s="16">
        <v>5</v>
      </c>
      <c r="D60" s="29" t="s">
        <v>62</v>
      </c>
      <c r="E60" s="29" t="s">
        <v>63</v>
      </c>
      <c r="F60" s="35">
        <v>3</v>
      </c>
      <c r="G60" s="35">
        <v>2.5</v>
      </c>
      <c r="H60" s="35">
        <v>0.5</v>
      </c>
      <c r="I60" s="35"/>
      <c r="J60" s="35"/>
      <c r="K60" s="35">
        <v>48</v>
      </c>
      <c r="L60" s="35">
        <v>40</v>
      </c>
      <c r="M60" s="35">
        <v>8</v>
      </c>
      <c r="N60" s="35"/>
      <c r="O60" s="35"/>
      <c r="P60" s="16" t="s">
        <v>20</v>
      </c>
      <c r="Q60" s="31"/>
      <c r="R60" s="16"/>
    </row>
    <row r="61" spans="1:18" s="1" customFormat="1" ht="17.25">
      <c r="A61" s="14" t="s">
        <v>93</v>
      </c>
      <c r="B61" s="14" t="s">
        <v>17</v>
      </c>
      <c r="C61" s="25" t="s">
        <v>68</v>
      </c>
      <c r="D61" s="16" t="s">
        <v>112</v>
      </c>
      <c r="E61" s="20" t="s">
        <v>113</v>
      </c>
      <c r="F61" s="32">
        <v>2</v>
      </c>
      <c r="G61" s="23">
        <v>2</v>
      </c>
      <c r="H61" s="23"/>
      <c r="I61" s="23"/>
      <c r="J61" s="23"/>
      <c r="K61" s="23">
        <v>32</v>
      </c>
      <c r="L61" s="23">
        <v>32</v>
      </c>
      <c r="M61" s="23"/>
      <c r="N61" s="23"/>
      <c r="O61" s="23"/>
      <c r="P61" s="31" t="s">
        <v>20</v>
      </c>
      <c r="Q61" s="40"/>
      <c r="R61" s="40"/>
    </row>
    <row r="62" spans="1:18" s="1" customFormat="1" ht="17.25">
      <c r="A62" s="14" t="s">
        <v>114</v>
      </c>
      <c r="B62" s="14" t="s">
        <v>17</v>
      </c>
      <c r="C62" s="25" t="s">
        <v>68</v>
      </c>
      <c r="D62" s="16" t="s">
        <v>133</v>
      </c>
      <c r="E62" s="20" t="s">
        <v>134</v>
      </c>
      <c r="F62" s="32">
        <v>3</v>
      </c>
      <c r="G62" s="32">
        <v>3</v>
      </c>
      <c r="H62" s="32"/>
      <c r="I62" s="32"/>
      <c r="J62" s="32"/>
      <c r="K62" s="32">
        <v>48</v>
      </c>
      <c r="L62" s="32">
        <v>48</v>
      </c>
      <c r="M62" s="32"/>
      <c r="N62" s="32"/>
      <c r="O62" s="32"/>
      <c r="P62" s="31" t="s">
        <v>20</v>
      </c>
      <c r="Q62" s="40"/>
      <c r="R62" s="40"/>
    </row>
    <row r="63" spans="1:18" s="1" customFormat="1" ht="17.25">
      <c r="A63" s="14" t="s">
        <v>114</v>
      </c>
      <c r="B63" s="14" t="s">
        <v>17</v>
      </c>
      <c r="C63" s="25" t="s">
        <v>68</v>
      </c>
      <c r="D63" s="16" t="s">
        <v>135</v>
      </c>
      <c r="E63" s="28" t="s">
        <v>136</v>
      </c>
      <c r="F63" s="32">
        <v>2</v>
      </c>
      <c r="G63" s="32">
        <v>2</v>
      </c>
      <c r="H63" s="32"/>
      <c r="I63" s="32"/>
      <c r="J63" s="32"/>
      <c r="K63" s="32">
        <v>32</v>
      </c>
      <c r="L63" s="32">
        <v>32</v>
      </c>
      <c r="M63" s="32"/>
      <c r="N63" s="32"/>
      <c r="O63" s="32"/>
      <c r="P63" s="31" t="s">
        <v>23</v>
      </c>
      <c r="Q63" s="40"/>
      <c r="R63" s="47"/>
    </row>
    <row r="64" spans="1:18" s="1" customFormat="1" ht="17.25">
      <c r="A64" s="14" t="s">
        <v>114</v>
      </c>
      <c r="B64" s="14" t="s">
        <v>17</v>
      </c>
      <c r="C64" s="25" t="s">
        <v>68</v>
      </c>
      <c r="D64" s="16" t="s">
        <v>137</v>
      </c>
      <c r="E64" s="31" t="s">
        <v>138</v>
      </c>
      <c r="F64" s="32">
        <v>1</v>
      </c>
      <c r="G64" s="32">
        <v>1</v>
      </c>
      <c r="H64" s="32"/>
      <c r="I64" s="32"/>
      <c r="J64" s="32"/>
      <c r="K64" s="32">
        <v>16</v>
      </c>
      <c r="L64" s="32">
        <v>16</v>
      </c>
      <c r="M64" s="32"/>
      <c r="N64" s="32"/>
      <c r="O64" s="32"/>
      <c r="P64" s="31" t="s">
        <v>23</v>
      </c>
      <c r="Q64" s="40"/>
      <c r="R64" s="40"/>
    </row>
    <row r="65" spans="1:18" s="1" customFormat="1" ht="17.25">
      <c r="A65" s="14" t="s">
        <v>114</v>
      </c>
      <c r="B65" s="14" t="s">
        <v>17</v>
      </c>
      <c r="C65" s="25" t="s">
        <v>68</v>
      </c>
      <c r="D65" s="16" t="s">
        <v>139</v>
      </c>
      <c r="E65" s="31" t="s">
        <v>140</v>
      </c>
      <c r="F65" s="32">
        <v>1</v>
      </c>
      <c r="G65" s="32">
        <v>1</v>
      </c>
      <c r="H65" s="32"/>
      <c r="I65" s="32"/>
      <c r="J65" s="32"/>
      <c r="K65" s="32">
        <v>16</v>
      </c>
      <c r="L65" s="32">
        <v>16</v>
      </c>
      <c r="M65" s="32"/>
      <c r="N65" s="32"/>
      <c r="O65" s="32"/>
      <c r="P65" s="31" t="s">
        <v>23</v>
      </c>
      <c r="Q65" s="40"/>
      <c r="R65" s="40"/>
    </row>
    <row r="66" spans="1:18" s="1" customFormat="1" ht="17.25">
      <c r="A66" s="14" t="s">
        <v>114</v>
      </c>
      <c r="B66" s="14" t="s">
        <v>17</v>
      </c>
      <c r="C66" s="25" t="s">
        <v>68</v>
      </c>
      <c r="D66" s="16" t="s">
        <v>141</v>
      </c>
      <c r="E66" s="31" t="s">
        <v>142</v>
      </c>
      <c r="F66" s="32">
        <v>2</v>
      </c>
      <c r="G66" s="32">
        <v>2</v>
      </c>
      <c r="H66" s="32"/>
      <c r="I66" s="32"/>
      <c r="J66" s="32"/>
      <c r="K66" s="32">
        <v>32</v>
      </c>
      <c r="L66" s="32">
        <v>32</v>
      </c>
      <c r="M66" s="32"/>
      <c r="N66" s="32"/>
      <c r="O66" s="32"/>
      <c r="P66" s="31" t="s">
        <v>20</v>
      </c>
      <c r="Q66" s="40"/>
      <c r="R66" s="40"/>
    </row>
    <row r="67" spans="1:18" s="1" customFormat="1" ht="17.25">
      <c r="A67" s="14" t="s">
        <v>150</v>
      </c>
      <c r="B67" s="14" t="s">
        <v>151</v>
      </c>
      <c r="C67" s="15" t="s">
        <v>68</v>
      </c>
      <c r="D67" s="16" t="s">
        <v>152</v>
      </c>
      <c r="E67" s="20" t="s">
        <v>153</v>
      </c>
      <c r="F67" s="32">
        <v>2</v>
      </c>
      <c r="G67" s="32">
        <v>2</v>
      </c>
      <c r="H67" s="23"/>
      <c r="I67" s="23"/>
      <c r="J67" s="23"/>
      <c r="K67" s="23">
        <v>32</v>
      </c>
      <c r="L67" s="23">
        <v>32</v>
      </c>
      <c r="M67" s="23"/>
      <c r="N67" s="23"/>
      <c r="O67" s="23"/>
      <c r="P67" s="31" t="s">
        <v>23</v>
      </c>
      <c r="Q67" s="40"/>
      <c r="R67" s="40" t="s">
        <v>154</v>
      </c>
    </row>
    <row r="68" spans="1:18" s="1" customFormat="1" ht="17.25">
      <c r="A68" s="14" t="s">
        <v>150</v>
      </c>
      <c r="B68" s="14" t="s">
        <v>151</v>
      </c>
      <c r="C68" s="15" t="s">
        <v>68</v>
      </c>
      <c r="D68" s="16" t="s">
        <v>155</v>
      </c>
      <c r="E68" s="20" t="s">
        <v>156</v>
      </c>
      <c r="F68" s="32">
        <v>2</v>
      </c>
      <c r="G68" s="32">
        <v>2</v>
      </c>
      <c r="H68" s="23"/>
      <c r="I68" s="23"/>
      <c r="J68" s="23"/>
      <c r="K68" s="23">
        <v>32</v>
      </c>
      <c r="L68" s="23">
        <v>32</v>
      </c>
      <c r="M68" s="23"/>
      <c r="N68" s="23"/>
      <c r="O68" s="23"/>
      <c r="P68" s="31" t="s">
        <v>23</v>
      </c>
      <c r="Q68" s="40"/>
      <c r="R68" s="40"/>
    </row>
    <row r="69" spans="1:18" s="1" customFormat="1" ht="17.25">
      <c r="A69" s="14" t="s">
        <v>150</v>
      </c>
      <c r="B69" s="14" t="s">
        <v>151</v>
      </c>
      <c r="C69" s="15" t="s">
        <v>68</v>
      </c>
      <c r="D69" s="16" t="s">
        <v>157</v>
      </c>
      <c r="E69" s="20" t="s">
        <v>158</v>
      </c>
      <c r="F69" s="32">
        <v>2</v>
      </c>
      <c r="G69" s="32">
        <v>2</v>
      </c>
      <c r="H69" s="23"/>
      <c r="I69" s="23"/>
      <c r="J69" s="23"/>
      <c r="K69" s="23">
        <v>32</v>
      </c>
      <c r="L69" s="23">
        <v>32</v>
      </c>
      <c r="M69" s="23"/>
      <c r="N69" s="23"/>
      <c r="O69" s="23"/>
      <c r="P69" s="31" t="s">
        <v>23</v>
      </c>
      <c r="Q69" s="40"/>
      <c r="R69" s="40"/>
    </row>
    <row r="70" spans="1:18" s="1" customFormat="1" ht="17.25">
      <c r="A70" s="14" t="s">
        <v>150</v>
      </c>
      <c r="B70" s="14" t="s">
        <v>151</v>
      </c>
      <c r="C70" s="15" t="s">
        <v>68</v>
      </c>
      <c r="D70" s="16" t="s">
        <v>159</v>
      </c>
      <c r="E70" s="20" t="s">
        <v>160</v>
      </c>
      <c r="F70" s="32">
        <v>2</v>
      </c>
      <c r="G70" s="32">
        <v>2</v>
      </c>
      <c r="H70" s="23"/>
      <c r="I70" s="23"/>
      <c r="J70" s="23"/>
      <c r="K70" s="23">
        <v>32</v>
      </c>
      <c r="L70" s="23">
        <v>32</v>
      </c>
      <c r="M70" s="23"/>
      <c r="N70" s="23"/>
      <c r="O70" s="23"/>
      <c r="P70" s="31" t="s">
        <v>23</v>
      </c>
      <c r="Q70" s="40"/>
      <c r="R70" s="40"/>
    </row>
    <row r="71" spans="1:18" s="1" customFormat="1" ht="17.25">
      <c r="A71" s="14" t="s">
        <v>150</v>
      </c>
      <c r="B71" s="14" t="s">
        <v>151</v>
      </c>
      <c r="C71" s="15" t="s">
        <v>68</v>
      </c>
      <c r="D71" s="16" t="s">
        <v>161</v>
      </c>
      <c r="E71" s="20" t="s">
        <v>162</v>
      </c>
      <c r="F71" s="32">
        <v>2</v>
      </c>
      <c r="G71" s="32">
        <v>2</v>
      </c>
      <c r="H71" s="23"/>
      <c r="I71" s="23"/>
      <c r="J71" s="23"/>
      <c r="K71" s="23">
        <v>32</v>
      </c>
      <c r="L71" s="23">
        <v>32</v>
      </c>
      <c r="M71" s="23"/>
      <c r="N71" s="23"/>
      <c r="O71" s="23"/>
      <c r="P71" s="31" t="s">
        <v>23</v>
      </c>
      <c r="Q71" s="40"/>
      <c r="R71" s="40"/>
    </row>
    <row r="72" spans="1:18" s="1" customFormat="1" ht="17.25">
      <c r="A72" s="14" t="s">
        <v>150</v>
      </c>
      <c r="B72" s="14" t="s">
        <v>151</v>
      </c>
      <c r="C72" s="15" t="s">
        <v>68</v>
      </c>
      <c r="D72" s="16" t="s">
        <v>163</v>
      </c>
      <c r="E72" s="20" t="s">
        <v>164</v>
      </c>
      <c r="F72" s="32">
        <v>2</v>
      </c>
      <c r="G72" s="32">
        <v>2</v>
      </c>
      <c r="H72" s="23"/>
      <c r="I72" s="23"/>
      <c r="J72" s="23"/>
      <c r="K72" s="23">
        <v>32</v>
      </c>
      <c r="L72" s="23">
        <v>32</v>
      </c>
      <c r="M72" s="23"/>
      <c r="N72" s="23"/>
      <c r="O72" s="23"/>
      <c r="P72" s="31" t="s">
        <v>23</v>
      </c>
      <c r="Q72" s="40"/>
      <c r="R72" s="40"/>
    </row>
    <row r="73" spans="1:18" s="1" customFormat="1" ht="17.25">
      <c r="A73" s="14" t="s">
        <v>209</v>
      </c>
      <c r="B73" s="14" t="s">
        <v>17</v>
      </c>
      <c r="C73" s="15" t="s">
        <v>68</v>
      </c>
      <c r="D73" s="16" t="s">
        <v>215</v>
      </c>
      <c r="E73" s="20" t="s">
        <v>216</v>
      </c>
      <c r="F73" s="32">
        <v>1</v>
      </c>
      <c r="G73" s="32"/>
      <c r="H73" s="32"/>
      <c r="I73" s="32">
        <v>1</v>
      </c>
      <c r="J73" s="32"/>
      <c r="K73" s="32">
        <v>24</v>
      </c>
      <c r="L73" s="32"/>
      <c r="M73" s="32"/>
      <c r="N73" s="32">
        <v>24</v>
      </c>
      <c r="O73" s="32"/>
      <c r="P73" s="31" t="s">
        <v>23</v>
      </c>
      <c r="Q73" s="40"/>
      <c r="R73" s="40"/>
    </row>
    <row r="74" spans="1:18" s="1" customFormat="1" ht="17.25">
      <c r="A74" s="14" t="s">
        <v>241</v>
      </c>
      <c r="B74" s="14"/>
      <c r="C74" s="15"/>
      <c r="D74" s="21"/>
      <c r="E74" s="14"/>
      <c r="F74" s="52">
        <f>SUM(F58:F66)+4+F73</f>
        <v>19</v>
      </c>
      <c r="G74" s="52">
        <f>SUM(G58:G66)+4+G73</f>
        <v>17.5</v>
      </c>
      <c r="H74" s="52"/>
      <c r="I74" s="52">
        <v>1</v>
      </c>
      <c r="J74" s="52"/>
      <c r="K74" s="52">
        <f>SUM(K58:K66)+64+K73</f>
        <v>334</v>
      </c>
      <c r="L74" s="52">
        <f>SUM(L58:L66)+64+L73</f>
        <v>280</v>
      </c>
      <c r="M74" s="52"/>
      <c r="N74" s="52">
        <v>24</v>
      </c>
      <c r="O74" s="52">
        <v>22</v>
      </c>
      <c r="P74" s="40"/>
      <c r="Q74" s="40"/>
      <c r="R74" s="11"/>
    </row>
    <row r="75" spans="1:18" s="1" customFormat="1" ht="17.25">
      <c r="A75" s="14" t="s">
        <v>16</v>
      </c>
      <c r="B75" s="14" t="s">
        <v>17</v>
      </c>
      <c r="C75" s="22" t="s">
        <v>71</v>
      </c>
      <c r="D75" s="16" t="s">
        <v>72</v>
      </c>
      <c r="E75" s="31" t="s">
        <v>73</v>
      </c>
      <c r="F75" s="23">
        <v>0</v>
      </c>
      <c r="G75" s="23"/>
      <c r="H75" s="23"/>
      <c r="I75" s="23"/>
      <c r="J75" s="23"/>
      <c r="K75" s="23">
        <v>6</v>
      </c>
      <c r="L75" s="23"/>
      <c r="M75" s="23"/>
      <c r="N75" s="23"/>
      <c r="O75" s="23">
        <v>6</v>
      </c>
      <c r="P75" s="31" t="s">
        <v>23</v>
      </c>
      <c r="Q75" s="40"/>
      <c r="R75" s="11"/>
    </row>
    <row r="76" spans="1:18" s="1" customFormat="1" ht="17.25">
      <c r="A76" s="14" t="s">
        <v>16</v>
      </c>
      <c r="B76" s="14" t="s">
        <v>17</v>
      </c>
      <c r="C76" s="22">
        <v>6</v>
      </c>
      <c r="D76" s="16" t="s">
        <v>74</v>
      </c>
      <c r="E76" s="31" t="s">
        <v>75</v>
      </c>
      <c r="F76" s="23">
        <v>2</v>
      </c>
      <c r="G76" s="23">
        <v>2</v>
      </c>
      <c r="H76" s="23"/>
      <c r="I76" s="23"/>
      <c r="J76" s="23"/>
      <c r="K76" s="23">
        <v>32</v>
      </c>
      <c r="L76" s="23">
        <v>32</v>
      </c>
      <c r="M76" s="23"/>
      <c r="N76" s="23"/>
      <c r="O76" s="23"/>
      <c r="P76" s="31" t="s">
        <v>23</v>
      </c>
      <c r="Q76" s="40"/>
      <c r="R76" s="11"/>
    </row>
    <row r="77" spans="1:18" s="1" customFormat="1" ht="17.25">
      <c r="A77" s="14" t="s">
        <v>16</v>
      </c>
      <c r="B77" s="14" t="s">
        <v>17</v>
      </c>
      <c r="C77" s="22">
        <v>6</v>
      </c>
      <c r="D77" s="62" t="s">
        <v>76</v>
      </c>
      <c r="E77" s="31" t="s">
        <v>22</v>
      </c>
      <c r="F77" s="23">
        <v>2</v>
      </c>
      <c r="G77" s="23">
        <v>2</v>
      </c>
      <c r="H77" s="23"/>
      <c r="I77" s="23"/>
      <c r="J77" s="23"/>
      <c r="K77" s="23">
        <v>16</v>
      </c>
      <c r="L77" s="23"/>
      <c r="M77" s="23"/>
      <c r="N77" s="23"/>
      <c r="O77" s="23">
        <v>16</v>
      </c>
      <c r="P77" s="31" t="s">
        <v>23</v>
      </c>
      <c r="Q77" s="40"/>
      <c r="R77" s="11"/>
    </row>
    <row r="78" spans="1:18" s="1" customFormat="1" ht="17.25">
      <c r="A78" s="14" t="s">
        <v>16</v>
      </c>
      <c r="B78" s="14" t="s">
        <v>17</v>
      </c>
      <c r="C78" s="22">
        <v>6</v>
      </c>
      <c r="D78" s="62" t="s">
        <v>77</v>
      </c>
      <c r="E78" s="31" t="s">
        <v>78</v>
      </c>
      <c r="F78" s="23">
        <v>1</v>
      </c>
      <c r="G78" s="23">
        <v>1</v>
      </c>
      <c r="H78" s="23"/>
      <c r="I78" s="23"/>
      <c r="J78" s="23"/>
      <c r="K78" s="23">
        <v>22</v>
      </c>
      <c r="L78" s="23">
        <v>16</v>
      </c>
      <c r="M78" s="23"/>
      <c r="N78" s="23"/>
      <c r="O78" s="23">
        <v>6</v>
      </c>
      <c r="P78" s="31" t="s">
        <v>23</v>
      </c>
      <c r="Q78" s="40"/>
      <c r="R78" s="11"/>
    </row>
    <row r="79" spans="1:18" s="1" customFormat="1" ht="17.25">
      <c r="A79" s="14" t="s">
        <v>16</v>
      </c>
      <c r="B79" s="14" t="s">
        <v>88</v>
      </c>
      <c r="C79" s="15" t="s">
        <v>71</v>
      </c>
      <c r="D79" s="21"/>
      <c r="E79" s="31" t="s">
        <v>91</v>
      </c>
      <c r="F79" s="23">
        <v>2</v>
      </c>
      <c r="G79" s="23">
        <v>2</v>
      </c>
      <c r="H79" s="23"/>
      <c r="I79" s="23"/>
      <c r="J79" s="23"/>
      <c r="K79" s="23">
        <v>32</v>
      </c>
      <c r="L79" s="32">
        <v>32</v>
      </c>
      <c r="M79" s="23"/>
      <c r="N79" s="23"/>
      <c r="O79" s="23"/>
      <c r="P79" s="31" t="s">
        <v>23</v>
      </c>
      <c r="Q79" s="31"/>
      <c r="R79" s="31"/>
    </row>
    <row r="80" spans="1:18" s="1" customFormat="1" ht="17.25">
      <c r="A80" s="14" t="s">
        <v>114</v>
      </c>
      <c r="B80" s="14" t="s">
        <v>17</v>
      </c>
      <c r="C80" s="15" t="s">
        <v>71</v>
      </c>
      <c r="D80" s="28" t="s">
        <v>143</v>
      </c>
      <c r="E80" s="20" t="s">
        <v>144</v>
      </c>
      <c r="F80" s="32">
        <v>2</v>
      </c>
      <c r="G80" s="32">
        <v>2</v>
      </c>
      <c r="H80" s="32"/>
      <c r="I80" s="32"/>
      <c r="J80" s="32"/>
      <c r="K80" s="32">
        <v>32</v>
      </c>
      <c r="L80" s="32">
        <v>32</v>
      </c>
      <c r="M80" s="32"/>
      <c r="N80" s="32"/>
      <c r="O80" s="32"/>
      <c r="P80" s="31" t="s">
        <v>23</v>
      </c>
      <c r="Q80" s="40"/>
      <c r="R80" s="11"/>
    </row>
    <row r="81" spans="1:18" s="1" customFormat="1" ht="17.25">
      <c r="A81" s="14" t="s">
        <v>114</v>
      </c>
      <c r="B81" s="14" t="s">
        <v>17</v>
      </c>
      <c r="C81" s="15" t="s">
        <v>71</v>
      </c>
      <c r="D81" s="16" t="s">
        <v>145</v>
      </c>
      <c r="E81" s="31" t="s">
        <v>146</v>
      </c>
      <c r="F81" s="32">
        <v>2</v>
      </c>
      <c r="G81" s="32">
        <v>2</v>
      </c>
      <c r="H81" s="32"/>
      <c r="I81" s="32"/>
      <c r="J81" s="32"/>
      <c r="K81" s="32">
        <v>32</v>
      </c>
      <c r="L81" s="32">
        <v>32</v>
      </c>
      <c r="M81" s="32"/>
      <c r="N81" s="32"/>
      <c r="O81" s="32"/>
      <c r="P81" s="31" t="s">
        <v>23</v>
      </c>
      <c r="Q81" s="40"/>
      <c r="R81" s="11"/>
    </row>
    <row r="82" spans="1:18" s="1" customFormat="1" ht="17.25">
      <c r="A82" s="14" t="s">
        <v>150</v>
      </c>
      <c r="B82" s="14" t="s">
        <v>151</v>
      </c>
      <c r="C82" s="15" t="s">
        <v>71</v>
      </c>
      <c r="D82" s="16" t="s">
        <v>165</v>
      </c>
      <c r="E82" s="20" t="s">
        <v>166</v>
      </c>
      <c r="F82" s="32">
        <v>2</v>
      </c>
      <c r="G82" s="32">
        <v>2</v>
      </c>
      <c r="H82" s="23"/>
      <c r="I82" s="23"/>
      <c r="J82" s="23"/>
      <c r="K82" s="23">
        <v>32</v>
      </c>
      <c r="L82" s="23">
        <v>32</v>
      </c>
      <c r="M82" s="23"/>
      <c r="N82" s="23"/>
      <c r="O82" s="23"/>
      <c r="P82" s="31" t="s">
        <v>20</v>
      </c>
      <c r="Q82" s="40"/>
      <c r="R82" s="29" t="s">
        <v>167</v>
      </c>
    </row>
    <row r="83" spans="1:18" s="1" customFormat="1" ht="17.25">
      <c r="A83" s="14" t="s">
        <v>150</v>
      </c>
      <c r="B83" s="14" t="s">
        <v>151</v>
      </c>
      <c r="C83" s="15" t="s">
        <v>71</v>
      </c>
      <c r="D83" s="16" t="s">
        <v>168</v>
      </c>
      <c r="E83" s="20" t="s">
        <v>169</v>
      </c>
      <c r="F83" s="32">
        <v>2</v>
      </c>
      <c r="G83" s="32">
        <v>2</v>
      </c>
      <c r="H83" s="23"/>
      <c r="I83" s="23"/>
      <c r="J83" s="23"/>
      <c r="K83" s="23">
        <v>32</v>
      </c>
      <c r="L83" s="23">
        <v>32</v>
      </c>
      <c r="M83" s="23"/>
      <c r="N83" s="23"/>
      <c r="O83" s="23"/>
      <c r="P83" s="31" t="s">
        <v>20</v>
      </c>
      <c r="Q83" s="40"/>
      <c r="R83" s="29"/>
    </row>
    <row r="84" spans="1:18" s="1" customFormat="1" ht="17.25">
      <c r="A84" s="14" t="s">
        <v>150</v>
      </c>
      <c r="B84" s="14" t="s">
        <v>151</v>
      </c>
      <c r="C84" s="15" t="s">
        <v>71</v>
      </c>
      <c r="D84" s="16" t="s">
        <v>170</v>
      </c>
      <c r="E84" s="20" t="s">
        <v>171</v>
      </c>
      <c r="F84" s="32">
        <v>2</v>
      </c>
      <c r="G84" s="32">
        <v>2</v>
      </c>
      <c r="H84" s="23"/>
      <c r="I84" s="23"/>
      <c r="J84" s="23"/>
      <c r="K84" s="23">
        <v>32</v>
      </c>
      <c r="L84" s="23">
        <v>32</v>
      </c>
      <c r="M84" s="23"/>
      <c r="N84" s="23"/>
      <c r="O84" s="23"/>
      <c r="P84" s="31" t="s">
        <v>23</v>
      </c>
      <c r="Q84" s="40"/>
      <c r="R84" s="29"/>
    </row>
    <row r="85" spans="1:18" s="1" customFormat="1" ht="17.25">
      <c r="A85" s="14" t="s">
        <v>150</v>
      </c>
      <c r="B85" s="14" t="s">
        <v>151</v>
      </c>
      <c r="C85" s="15" t="s">
        <v>71</v>
      </c>
      <c r="D85" s="16" t="s">
        <v>172</v>
      </c>
      <c r="E85" s="20" t="s">
        <v>173</v>
      </c>
      <c r="F85" s="32">
        <v>1.5</v>
      </c>
      <c r="G85" s="32">
        <v>1.5</v>
      </c>
      <c r="H85" s="23"/>
      <c r="I85" s="23"/>
      <c r="J85" s="23"/>
      <c r="K85" s="23">
        <v>24</v>
      </c>
      <c r="L85" s="23">
        <v>24</v>
      </c>
      <c r="M85" s="23"/>
      <c r="N85" s="23"/>
      <c r="O85" s="23"/>
      <c r="P85" s="31" t="s">
        <v>23</v>
      </c>
      <c r="Q85" s="40"/>
      <c r="R85" s="29"/>
    </row>
    <row r="86" spans="1:18" s="1" customFormat="1" ht="17.25">
      <c r="A86" s="14" t="s">
        <v>150</v>
      </c>
      <c r="B86" s="14" t="s">
        <v>151</v>
      </c>
      <c r="C86" s="15" t="s">
        <v>71</v>
      </c>
      <c r="D86" s="16" t="s">
        <v>174</v>
      </c>
      <c r="E86" s="20" t="s">
        <v>175</v>
      </c>
      <c r="F86" s="32">
        <v>1</v>
      </c>
      <c r="G86" s="32">
        <v>1</v>
      </c>
      <c r="H86" s="23"/>
      <c r="I86" s="23"/>
      <c r="J86" s="23"/>
      <c r="K86" s="23">
        <v>16</v>
      </c>
      <c r="L86" s="23">
        <v>16</v>
      </c>
      <c r="M86" s="23"/>
      <c r="N86" s="23"/>
      <c r="O86" s="23"/>
      <c r="P86" s="31" t="s">
        <v>23</v>
      </c>
      <c r="Q86" s="40"/>
      <c r="R86" s="29"/>
    </row>
    <row r="87" spans="1:18" s="1" customFormat="1" ht="17.25">
      <c r="A87" s="14" t="s">
        <v>150</v>
      </c>
      <c r="B87" s="14" t="s">
        <v>151</v>
      </c>
      <c r="C87" s="15" t="s">
        <v>71</v>
      </c>
      <c r="D87" s="16" t="s">
        <v>176</v>
      </c>
      <c r="E87" s="20" t="s">
        <v>177</v>
      </c>
      <c r="F87" s="32">
        <v>1.5</v>
      </c>
      <c r="G87" s="32">
        <v>1</v>
      </c>
      <c r="H87" s="23">
        <v>0.5</v>
      </c>
      <c r="I87" s="23"/>
      <c r="J87" s="23"/>
      <c r="K87" s="23">
        <v>24</v>
      </c>
      <c r="L87" s="23">
        <v>16</v>
      </c>
      <c r="M87" s="23">
        <v>8</v>
      </c>
      <c r="N87" s="23"/>
      <c r="O87" s="23"/>
      <c r="P87" s="31" t="s">
        <v>20</v>
      </c>
      <c r="Q87" s="40"/>
      <c r="R87" s="29"/>
    </row>
    <row r="88" spans="1:18" s="1" customFormat="1" ht="17.25">
      <c r="A88" s="14" t="s">
        <v>150</v>
      </c>
      <c r="B88" s="14" t="s">
        <v>151</v>
      </c>
      <c r="C88" s="15" t="s">
        <v>71</v>
      </c>
      <c r="D88" s="16" t="s">
        <v>178</v>
      </c>
      <c r="E88" s="20" t="s">
        <v>179</v>
      </c>
      <c r="F88" s="32">
        <v>1.5</v>
      </c>
      <c r="G88" s="32">
        <v>1</v>
      </c>
      <c r="H88" s="23">
        <v>0.5</v>
      </c>
      <c r="I88" s="23"/>
      <c r="J88" s="23"/>
      <c r="K88" s="23">
        <v>24</v>
      </c>
      <c r="L88" s="23">
        <v>16</v>
      </c>
      <c r="M88" s="23">
        <v>8</v>
      </c>
      <c r="N88" s="23"/>
      <c r="O88" s="23"/>
      <c r="P88" s="31" t="s">
        <v>23</v>
      </c>
      <c r="Q88" s="40"/>
      <c r="R88" s="29"/>
    </row>
    <row r="89" spans="1:18" s="1" customFormat="1" ht="17.25">
      <c r="A89" s="14" t="s">
        <v>150</v>
      </c>
      <c r="B89" s="14" t="s">
        <v>151</v>
      </c>
      <c r="C89" s="15" t="s">
        <v>71</v>
      </c>
      <c r="D89" s="16" t="s">
        <v>180</v>
      </c>
      <c r="E89" s="20" t="s">
        <v>181</v>
      </c>
      <c r="F89" s="32">
        <v>1</v>
      </c>
      <c r="G89" s="32">
        <v>1</v>
      </c>
      <c r="H89" s="23"/>
      <c r="I89" s="23"/>
      <c r="J89" s="23"/>
      <c r="K89" s="23">
        <v>16</v>
      </c>
      <c r="L89" s="23">
        <v>16</v>
      </c>
      <c r="M89" s="23"/>
      <c r="N89" s="23"/>
      <c r="O89" s="23"/>
      <c r="P89" s="31" t="s">
        <v>23</v>
      </c>
      <c r="Q89" s="40"/>
      <c r="R89" s="29"/>
    </row>
    <row r="90" spans="1:18" s="1" customFormat="1" ht="17.25">
      <c r="A90" s="14" t="s">
        <v>217</v>
      </c>
      <c r="B90" s="14" t="s">
        <v>151</v>
      </c>
      <c r="C90" s="28" t="s">
        <v>226</v>
      </c>
      <c r="D90" s="16" t="s">
        <v>227</v>
      </c>
      <c r="E90" s="20" t="s">
        <v>228</v>
      </c>
      <c r="F90" s="32">
        <v>1</v>
      </c>
      <c r="G90" s="32"/>
      <c r="H90" s="32"/>
      <c r="I90" s="32">
        <v>1</v>
      </c>
      <c r="J90" s="32"/>
      <c r="K90" s="32">
        <v>24</v>
      </c>
      <c r="L90" s="32"/>
      <c r="M90" s="32"/>
      <c r="N90" s="32">
        <v>24</v>
      </c>
      <c r="O90" s="32"/>
      <c r="P90" s="20" t="s">
        <v>23</v>
      </c>
      <c r="Q90" s="40"/>
      <c r="R90" s="46" t="s">
        <v>247</v>
      </c>
    </row>
    <row r="91" spans="1:18" s="1" customFormat="1" ht="17.25">
      <c r="A91" s="14" t="s">
        <v>217</v>
      </c>
      <c r="B91" s="14" t="s">
        <v>151</v>
      </c>
      <c r="C91" s="28" t="s">
        <v>226</v>
      </c>
      <c r="D91" s="16" t="s">
        <v>230</v>
      </c>
      <c r="E91" s="20" t="s">
        <v>231</v>
      </c>
      <c r="F91" s="32">
        <v>1</v>
      </c>
      <c r="G91" s="32"/>
      <c r="H91" s="32"/>
      <c r="I91" s="32">
        <v>1</v>
      </c>
      <c r="J91" s="32"/>
      <c r="K91" s="32">
        <v>24</v>
      </c>
      <c r="L91" s="32"/>
      <c r="M91" s="32"/>
      <c r="N91" s="32">
        <v>24</v>
      </c>
      <c r="O91" s="32"/>
      <c r="P91" s="20" t="s">
        <v>23</v>
      </c>
      <c r="Q91" s="40"/>
      <c r="R91" s="46"/>
    </row>
    <row r="92" spans="1:18" ht="17.25">
      <c r="A92" s="14" t="s">
        <v>241</v>
      </c>
      <c r="B92" s="14"/>
      <c r="C92" s="15"/>
      <c r="D92" s="21"/>
      <c r="E92" s="14"/>
      <c r="F92" s="52">
        <f>SUM(F75:F81)+6.5+1</f>
        <v>18.5</v>
      </c>
      <c r="G92" s="52">
        <f>SUM(G75:G81)+6</f>
        <v>17</v>
      </c>
      <c r="H92" s="52">
        <v>0.5</v>
      </c>
      <c r="I92" s="52">
        <v>1</v>
      </c>
      <c r="J92" s="52">
        <v>0</v>
      </c>
      <c r="K92" s="52">
        <f>SUM(K75:K81)+104+24</f>
        <v>300</v>
      </c>
      <c r="L92" s="52">
        <f>SUM(L75:L81)+96</f>
        <v>240</v>
      </c>
      <c r="M92" s="52">
        <v>8</v>
      </c>
      <c r="N92" s="52">
        <v>24</v>
      </c>
      <c r="O92" s="52">
        <v>28</v>
      </c>
      <c r="P92" s="40"/>
      <c r="Q92" s="40"/>
      <c r="R92" s="40"/>
    </row>
    <row r="93" spans="1:18" ht="17.25">
      <c r="A93" s="14" t="s">
        <v>114</v>
      </c>
      <c r="B93" s="14" t="s">
        <v>17</v>
      </c>
      <c r="C93" s="15" t="s">
        <v>147</v>
      </c>
      <c r="D93" s="16" t="s">
        <v>148</v>
      </c>
      <c r="E93" s="20" t="s">
        <v>149</v>
      </c>
      <c r="F93" s="32">
        <v>1</v>
      </c>
      <c r="G93" s="32">
        <v>1</v>
      </c>
      <c r="H93" s="32"/>
      <c r="I93" s="32"/>
      <c r="J93" s="32"/>
      <c r="K93" s="32">
        <v>16</v>
      </c>
      <c r="L93" s="32">
        <v>16</v>
      </c>
      <c r="M93" s="32"/>
      <c r="N93" s="32"/>
      <c r="O93" s="32"/>
      <c r="P93" s="31" t="s">
        <v>23</v>
      </c>
      <c r="Q93" s="40"/>
      <c r="R93" s="40"/>
    </row>
    <row r="94" spans="1:18" ht="17.25">
      <c r="A94" s="14" t="s">
        <v>150</v>
      </c>
      <c r="B94" s="14" t="s">
        <v>151</v>
      </c>
      <c r="C94" s="15" t="s">
        <v>147</v>
      </c>
      <c r="D94" s="16" t="s">
        <v>182</v>
      </c>
      <c r="E94" s="20" t="s">
        <v>183</v>
      </c>
      <c r="F94" s="32">
        <v>1</v>
      </c>
      <c r="G94" s="32">
        <v>1</v>
      </c>
      <c r="H94" s="23"/>
      <c r="I94" s="23"/>
      <c r="J94" s="23"/>
      <c r="K94" s="23">
        <v>16</v>
      </c>
      <c r="L94" s="23">
        <v>16</v>
      </c>
      <c r="M94" s="23"/>
      <c r="N94" s="23"/>
      <c r="O94" s="23"/>
      <c r="P94" s="31" t="s">
        <v>23</v>
      </c>
      <c r="Q94" s="40"/>
      <c r="R94" s="40" t="s">
        <v>184</v>
      </c>
    </row>
    <row r="95" spans="1:18" ht="17.25">
      <c r="A95" s="14" t="s">
        <v>150</v>
      </c>
      <c r="B95" s="14" t="s">
        <v>151</v>
      </c>
      <c r="C95" s="15" t="s">
        <v>147</v>
      </c>
      <c r="D95" s="16" t="s">
        <v>185</v>
      </c>
      <c r="E95" s="20" t="s">
        <v>186</v>
      </c>
      <c r="F95" s="32">
        <v>1</v>
      </c>
      <c r="G95" s="32">
        <v>1</v>
      </c>
      <c r="H95" s="23"/>
      <c r="I95" s="23"/>
      <c r="J95" s="23"/>
      <c r="K95" s="23">
        <v>16</v>
      </c>
      <c r="L95" s="23"/>
      <c r="M95" s="23"/>
      <c r="N95" s="23"/>
      <c r="O95" s="23"/>
      <c r="P95" s="31" t="s">
        <v>23</v>
      </c>
      <c r="Q95" s="40"/>
      <c r="R95" s="40"/>
    </row>
    <row r="96" spans="1:18" ht="17.25">
      <c r="A96" s="14" t="s">
        <v>150</v>
      </c>
      <c r="B96" s="14" t="s">
        <v>151</v>
      </c>
      <c r="C96" s="15" t="s">
        <v>147</v>
      </c>
      <c r="D96" s="16" t="s">
        <v>187</v>
      </c>
      <c r="E96" s="20" t="s">
        <v>188</v>
      </c>
      <c r="F96" s="32">
        <v>1</v>
      </c>
      <c r="G96" s="32">
        <v>1</v>
      </c>
      <c r="H96" s="23"/>
      <c r="I96" s="23"/>
      <c r="J96" s="23"/>
      <c r="K96" s="23">
        <v>16</v>
      </c>
      <c r="L96" s="23">
        <v>16</v>
      </c>
      <c r="M96" s="23"/>
      <c r="N96" s="23"/>
      <c r="O96" s="23"/>
      <c r="P96" s="31" t="s">
        <v>23</v>
      </c>
      <c r="Q96" s="40"/>
      <c r="R96" s="40"/>
    </row>
    <row r="97" spans="1:18" ht="17.25">
      <c r="A97" s="14" t="s">
        <v>150</v>
      </c>
      <c r="B97" s="14" t="s">
        <v>151</v>
      </c>
      <c r="C97" s="15" t="s">
        <v>147</v>
      </c>
      <c r="D97" s="16" t="s">
        <v>189</v>
      </c>
      <c r="E97" s="20" t="s">
        <v>190</v>
      </c>
      <c r="F97" s="32">
        <v>1</v>
      </c>
      <c r="G97" s="32">
        <v>1</v>
      </c>
      <c r="H97" s="23"/>
      <c r="I97" s="23"/>
      <c r="J97" s="23"/>
      <c r="K97" s="23">
        <v>16</v>
      </c>
      <c r="L97" s="23">
        <v>16</v>
      </c>
      <c r="M97" s="23"/>
      <c r="N97" s="23"/>
      <c r="O97" s="23"/>
      <c r="P97" s="31" t="s">
        <v>23</v>
      </c>
      <c r="Q97" s="40"/>
      <c r="R97" s="40"/>
    </row>
    <row r="98" spans="1:18" ht="17.25">
      <c r="A98" s="14" t="s">
        <v>150</v>
      </c>
      <c r="B98" s="14" t="s">
        <v>151</v>
      </c>
      <c r="C98" s="15" t="s">
        <v>147</v>
      </c>
      <c r="D98" s="16" t="s">
        <v>191</v>
      </c>
      <c r="E98" s="20" t="s">
        <v>192</v>
      </c>
      <c r="F98" s="32">
        <v>1</v>
      </c>
      <c r="G98" s="32"/>
      <c r="H98" s="32">
        <v>1</v>
      </c>
      <c r="I98" s="32"/>
      <c r="J98" s="32"/>
      <c r="K98" s="32">
        <v>16</v>
      </c>
      <c r="L98" s="32"/>
      <c r="M98" s="32">
        <v>16</v>
      </c>
      <c r="N98" s="32"/>
      <c r="O98" s="32"/>
      <c r="P98" s="31" t="s">
        <v>23</v>
      </c>
      <c r="Q98" s="40"/>
      <c r="R98" s="40"/>
    </row>
    <row r="99" spans="1:18" ht="17.25">
      <c r="A99" s="14" t="s">
        <v>150</v>
      </c>
      <c r="B99" s="14" t="s">
        <v>151</v>
      </c>
      <c r="C99" s="15" t="s">
        <v>147</v>
      </c>
      <c r="D99" s="16" t="s">
        <v>193</v>
      </c>
      <c r="E99" s="20" t="s">
        <v>194</v>
      </c>
      <c r="F99" s="32">
        <v>2</v>
      </c>
      <c r="G99" s="32">
        <v>2</v>
      </c>
      <c r="H99" s="23"/>
      <c r="I99" s="23"/>
      <c r="J99" s="23"/>
      <c r="K99" s="23">
        <v>32</v>
      </c>
      <c r="L99" s="23">
        <v>32</v>
      </c>
      <c r="M99" s="23"/>
      <c r="N99" s="23"/>
      <c r="O99" s="23"/>
      <c r="P99" s="31" t="s">
        <v>23</v>
      </c>
      <c r="Q99" s="40"/>
      <c r="R99" s="40"/>
    </row>
    <row r="100" spans="1:18" ht="17.25">
      <c r="A100" s="14" t="s">
        <v>217</v>
      </c>
      <c r="B100" s="14" t="s">
        <v>151</v>
      </c>
      <c r="C100" s="28" t="s">
        <v>147</v>
      </c>
      <c r="D100" s="16" t="s">
        <v>234</v>
      </c>
      <c r="E100" s="20" t="s">
        <v>235</v>
      </c>
      <c r="F100" s="32">
        <v>1.5</v>
      </c>
      <c r="G100" s="32"/>
      <c r="H100" s="32"/>
      <c r="I100" s="32">
        <v>1.5</v>
      </c>
      <c r="J100" s="32"/>
      <c r="K100" s="32">
        <v>36</v>
      </c>
      <c r="L100" s="32"/>
      <c r="M100" s="32"/>
      <c r="N100" s="32">
        <v>36</v>
      </c>
      <c r="O100" s="32"/>
      <c r="P100" s="20" t="s">
        <v>23</v>
      </c>
      <c r="Q100" s="40"/>
      <c r="R100" s="40" t="s">
        <v>248</v>
      </c>
    </row>
    <row r="101" spans="1:18" ht="17.25">
      <c r="A101" s="14" t="s">
        <v>217</v>
      </c>
      <c r="B101" s="14" t="s">
        <v>151</v>
      </c>
      <c r="C101" s="28" t="s">
        <v>147</v>
      </c>
      <c r="D101" s="16" t="s">
        <v>232</v>
      </c>
      <c r="E101" s="20" t="s">
        <v>233</v>
      </c>
      <c r="F101" s="32">
        <v>1.5</v>
      </c>
      <c r="G101" s="32"/>
      <c r="H101" s="32"/>
      <c r="I101" s="32">
        <v>1.5</v>
      </c>
      <c r="J101" s="32"/>
      <c r="K101" s="32">
        <v>36</v>
      </c>
      <c r="L101" s="32"/>
      <c r="M101" s="32"/>
      <c r="N101" s="32">
        <v>36</v>
      </c>
      <c r="O101" s="32"/>
      <c r="P101" s="20" t="s">
        <v>23</v>
      </c>
      <c r="Q101" s="40"/>
      <c r="R101" s="40"/>
    </row>
    <row r="102" spans="1:18" ht="17.25">
      <c r="A102" s="14" t="s">
        <v>217</v>
      </c>
      <c r="B102" s="14" t="s">
        <v>151</v>
      </c>
      <c r="C102" s="28" t="s">
        <v>147</v>
      </c>
      <c r="D102" s="16" t="s">
        <v>236</v>
      </c>
      <c r="E102" s="20" t="s">
        <v>237</v>
      </c>
      <c r="F102" s="32">
        <v>1.5</v>
      </c>
      <c r="G102" s="32"/>
      <c r="H102" s="32"/>
      <c r="I102" s="32">
        <v>1.5</v>
      </c>
      <c r="J102" s="32"/>
      <c r="K102" s="32">
        <v>36</v>
      </c>
      <c r="L102" s="32"/>
      <c r="M102" s="32"/>
      <c r="N102" s="32">
        <v>36</v>
      </c>
      <c r="O102" s="32"/>
      <c r="P102" s="20" t="s">
        <v>23</v>
      </c>
      <c r="Q102" s="40"/>
      <c r="R102" s="40"/>
    </row>
    <row r="103" spans="1:18" ht="17.25">
      <c r="A103" s="11" t="s">
        <v>241</v>
      </c>
      <c r="B103" s="11"/>
      <c r="C103" s="12"/>
      <c r="D103" s="13"/>
      <c r="E103" s="11"/>
      <c r="F103" s="52">
        <v>5.5</v>
      </c>
      <c r="G103" s="52">
        <v>4</v>
      </c>
      <c r="H103" s="52"/>
      <c r="I103" s="52">
        <v>1.5</v>
      </c>
      <c r="J103" s="52"/>
      <c r="K103" s="52">
        <v>100</v>
      </c>
      <c r="L103" s="52">
        <v>64</v>
      </c>
      <c r="M103" s="52"/>
      <c r="N103" s="52">
        <v>36</v>
      </c>
      <c r="O103" s="52"/>
      <c r="P103" s="40"/>
      <c r="Q103" s="40"/>
      <c r="R103" s="11"/>
    </row>
    <row r="104" spans="1:18" ht="17.25">
      <c r="A104" s="14" t="s">
        <v>217</v>
      </c>
      <c r="B104" s="14" t="s">
        <v>17</v>
      </c>
      <c r="C104" s="15" t="s">
        <v>220</v>
      </c>
      <c r="D104" s="16" t="s">
        <v>221</v>
      </c>
      <c r="E104" s="20" t="s">
        <v>222</v>
      </c>
      <c r="F104" s="32">
        <v>8</v>
      </c>
      <c r="G104" s="32"/>
      <c r="H104" s="32">
        <v>8</v>
      </c>
      <c r="I104" s="32"/>
      <c r="J104" s="32"/>
      <c r="K104" s="32"/>
      <c r="L104" s="32"/>
      <c r="M104" s="32"/>
      <c r="N104" s="38"/>
      <c r="O104" s="32" t="s">
        <v>223</v>
      </c>
      <c r="P104" s="31" t="s">
        <v>23</v>
      </c>
      <c r="Q104" s="40"/>
      <c r="R104" s="44"/>
    </row>
    <row r="105" spans="1:18" ht="17.25">
      <c r="A105" s="14" t="s">
        <v>217</v>
      </c>
      <c r="B105" s="14" t="s">
        <v>17</v>
      </c>
      <c r="C105" s="15" t="s">
        <v>220</v>
      </c>
      <c r="D105" s="16" t="s">
        <v>224</v>
      </c>
      <c r="E105" s="20" t="s">
        <v>225</v>
      </c>
      <c r="F105" s="32">
        <v>6</v>
      </c>
      <c r="G105" s="32"/>
      <c r="H105" s="32">
        <v>6</v>
      </c>
      <c r="I105" s="32"/>
      <c r="J105" s="32"/>
      <c r="K105" s="32"/>
      <c r="L105" s="32"/>
      <c r="M105" s="32"/>
      <c r="N105" s="32"/>
      <c r="O105" s="52" t="s">
        <v>223</v>
      </c>
      <c r="P105" s="31" t="s">
        <v>23</v>
      </c>
      <c r="Q105" s="40"/>
      <c r="R105" s="32"/>
    </row>
    <row r="106" spans="1:18" s="1" customFormat="1" ht="17.25">
      <c r="A106" s="11" t="s">
        <v>195</v>
      </c>
      <c r="B106" s="14" t="s">
        <v>17</v>
      </c>
      <c r="C106" s="25" t="s">
        <v>205</v>
      </c>
      <c r="D106" s="21" t="s">
        <v>206</v>
      </c>
      <c r="E106" s="40" t="s">
        <v>207</v>
      </c>
      <c r="F106" s="52">
        <v>1</v>
      </c>
      <c r="G106" s="52"/>
      <c r="H106" s="52"/>
      <c r="I106" s="52"/>
      <c r="J106" s="52">
        <v>1</v>
      </c>
      <c r="K106" s="52"/>
      <c r="L106" s="52"/>
      <c r="M106" s="52"/>
      <c r="N106" s="52"/>
      <c r="O106" s="52" t="s">
        <v>201</v>
      </c>
      <c r="P106" s="40" t="s">
        <v>23</v>
      </c>
      <c r="Q106" s="40" t="s">
        <v>249</v>
      </c>
      <c r="R106" s="44"/>
    </row>
    <row r="107" spans="1:18" ht="17.25">
      <c r="A107" s="11" t="s">
        <v>241</v>
      </c>
      <c r="B107" s="11"/>
      <c r="C107" s="12"/>
      <c r="D107" s="13"/>
      <c r="E107" s="11"/>
      <c r="F107" s="52">
        <v>15</v>
      </c>
      <c r="G107" s="52"/>
      <c r="H107" s="52">
        <v>14</v>
      </c>
      <c r="I107" s="52"/>
      <c r="J107" s="52">
        <v>1</v>
      </c>
      <c r="K107" s="52"/>
      <c r="L107" s="52"/>
      <c r="M107" s="52"/>
      <c r="N107" s="52"/>
      <c r="O107" s="38"/>
      <c r="P107" s="40"/>
      <c r="Q107" s="40"/>
      <c r="R107" s="55"/>
    </row>
    <row r="108" spans="1:18" s="1" customFormat="1" ht="12.75" customHeight="1">
      <c r="A108" s="11" t="s">
        <v>195</v>
      </c>
      <c r="B108" s="14" t="s">
        <v>17</v>
      </c>
      <c r="C108" s="25" t="s">
        <v>202</v>
      </c>
      <c r="D108" s="21"/>
      <c r="E108" s="40" t="s">
        <v>203</v>
      </c>
      <c r="F108" s="52"/>
      <c r="G108" s="52"/>
      <c r="H108" s="52"/>
      <c r="I108" s="52"/>
      <c r="J108" s="52"/>
      <c r="K108" s="52"/>
      <c r="L108" s="52"/>
      <c r="M108" s="52"/>
      <c r="N108" s="52"/>
      <c r="O108" s="52" t="s">
        <v>198</v>
      </c>
      <c r="P108" s="40" t="s">
        <v>23</v>
      </c>
      <c r="Q108" s="40" t="s">
        <v>250</v>
      </c>
      <c r="R108" s="44"/>
    </row>
    <row r="109" spans="1:18" s="1" customFormat="1" ht="17.25">
      <c r="A109" s="11" t="s">
        <v>195</v>
      </c>
      <c r="B109" s="14" t="s">
        <v>17</v>
      </c>
      <c r="C109" s="48" t="s">
        <v>204</v>
      </c>
      <c r="D109" s="21"/>
      <c r="E109" s="46" t="s">
        <v>203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52" t="s">
        <v>198</v>
      </c>
      <c r="P109" s="40" t="s">
        <v>23</v>
      </c>
      <c r="Q109" s="40" t="s">
        <v>250</v>
      </c>
      <c r="R109" s="44"/>
    </row>
    <row r="110" spans="1:18" s="1" customFormat="1" ht="17.25">
      <c r="A110" s="14" t="s">
        <v>238</v>
      </c>
      <c r="B110" s="14" t="s">
        <v>17</v>
      </c>
      <c r="C110" s="22" t="s">
        <v>239</v>
      </c>
      <c r="D110" s="21"/>
      <c r="E110" s="31" t="s">
        <v>240</v>
      </c>
      <c r="F110" s="23">
        <v>8</v>
      </c>
      <c r="G110" s="23"/>
      <c r="H110" s="23"/>
      <c r="I110" s="23"/>
      <c r="J110" s="23">
        <v>8</v>
      </c>
      <c r="K110" s="23"/>
      <c r="L110" s="23"/>
      <c r="M110" s="23"/>
      <c r="N110" s="23"/>
      <c r="O110" s="23"/>
      <c r="P110" s="31"/>
      <c r="Q110" s="31" t="s">
        <v>251</v>
      </c>
      <c r="R110" s="31"/>
    </row>
    <row r="111" spans="1:18" ht="17.25">
      <c r="A111" s="11" t="s">
        <v>241</v>
      </c>
      <c r="B111" s="11"/>
      <c r="C111" s="12"/>
      <c r="D111" s="13"/>
      <c r="E111" s="11"/>
      <c r="F111" s="52">
        <v>8</v>
      </c>
      <c r="G111" s="52"/>
      <c r="H111" s="52"/>
      <c r="I111" s="52"/>
      <c r="J111" s="52">
        <v>8</v>
      </c>
      <c r="K111" s="52"/>
      <c r="L111" s="52"/>
      <c r="M111" s="52"/>
      <c r="N111" s="52"/>
      <c r="O111" s="52"/>
      <c r="P111" s="40"/>
      <c r="Q111" s="40"/>
      <c r="R111" s="11"/>
    </row>
    <row r="112" spans="1:18" ht="17.25">
      <c r="A112" s="49"/>
      <c r="B112" s="49"/>
      <c r="C112" s="50"/>
      <c r="D112" s="51"/>
      <c r="E112" s="53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49"/>
      <c r="Q112" s="49"/>
      <c r="R112" s="49"/>
    </row>
    <row r="113" spans="1:18" ht="17.25">
      <c r="A113" s="49"/>
      <c r="B113" s="49"/>
      <c r="C113" s="50"/>
      <c r="D113" s="51"/>
      <c r="E113" s="53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49"/>
      <c r="Q113" s="49"/>
      <c r="R113" s="49"/>
    </row>
    <row r="114" spans="1:18" ht="17.25">
      <c r="A114" s="49"/>
      <c r="B114" s="49"/>
      <c r="C114" s="50"/>
      <c r="D114" s="51"/>
      <c r="E114" s="53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49"/>
      <c r="Q114" s="49"/>
      <c r="R114" s="49"/>
    </row>
    <row r="115" spans="1:18" ht="17.25">
      <c r="A115" s="49"/>
      <c r="B115" s="49"/>
      <c r="C115" s="50"/>
      <c r="D115" s="51"/>
      <c r="E115" s="53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49"/>
      <c r="Q115" s="49"/>
      <c r="R115" s="49"/>
    </row>
    <row r="116" spans="1:18" ht="17.25">
      <c r="A116" s="49"/>
      <c r="B116" s="49"/>
      <c r="C116" s="50"/>
      <c r="D116" s="51"/>
      <c r="E116" s="53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49"/>
      <c r="Q116" s="49"/>
      <c r="R116" s="49"/>
    </row>
    <row r="117" spans="1:18" ht="17.25">
      <c r="A117" s="49"/>
      <c r="B117" s="49"/>
      <c r="C117" s="50"/>
      <c r="D117" s="51"/>
      <c r="E117" s="53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49"/>
      <c r="Q117" s="49"/>
      <c r="R117" s="49"/>
    </row>
    <row r="118" spans="1:18" ht="17.25">
      <c r="A118" s="49"/>
      <c r="B118" s="49"/>
      <c r="C118" s="50"/>
      <c r="D118" s="51"/>
      <c r="E118" s="53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49"/>
      <c r="Q118" s="49"/>
      <c r="R118" s="49"/>
    </row>
    <row r="119" spans="1:18" ht="17.25">
      <c r="A119" s="49"/>
      <c r="B119" s="49"/>
      <c r="C119" s="50"/>
      <c r="D119" s="51"/>
      <c r="E119" s="53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49"/>
      <c r="Q119" s="49"/>
      <c r="R119" s="49"/>
    </row>
    <row r="120" spans="1:18" ht="17.25">
      <c r="A120" s="49"/>
      <c r="B120" s="49"/>
      <c r="C120" s="50"/>
      <c r="D120" s="51"/>
      <c r="E120" s="53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49"/>
      <c r="Q120" s="49"/>
      <c r="R120" s="49"/>
    </row>
    <row r="121" spans="1:18" ht="17.25">
      <c r="A121" s="49"/>
      <c r="B121" s="49"/>
      <c r="C121" s="50"/>
      <c r="D121" s="51"/>
      <c r="E121" s="53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49"/>
      <c r="Q121" s="49"/>
      <c r="R121" s="49"/>
    </row>
    <row r="122" spans="1:18" ht="17.25">
      <c r="A122" s="49"/>
      <c r="B122" s="49"/>
      <c r="C122" s="50"/>
      <c r="D122" s="51"/>
      <c r="E122" s="53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49"/>
      <c r="Q122" s="49"/>
      <c r="R122" s="49"/>
    </row>
    <row r="123" spans="1:18" ht="17.25">
      <c r="A123" s="49"/>
      <c r="B123" s="49"/>
      <c r="C123" s="50"/>
      <c r="D123" s="51"/>
      <c r="E123" s="53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49"/>
      <c r="Q123" s="49"/>
      <c r="R123" s="49"/>
    </row>
    <row r="124" spans="1:18" ht="17.25">
      <c r="A124" s="49"/>
      <c r="B124" s="49"/>
      <c r="C124" s="50"/>
      <c r="D124" s="51"/>
      <c r="E124" s="53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49"/>
      <c r="Q124" s="49"/>
      <c r="R124" s="49"/>
    </row>
    <row r="125" spans="1:18" ht="17.25">
      <c r="A125" s="49"/>
      <c r="B125" s="49"/>
      <c r="C125" s="50"/>
      <c r="D125" s="51"/>
      <c r="E125" s="53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49"/>
      <c r="Q125" s="49"/>
      <c r="R125" s="49"/>
    </row>
    <row r="126" spans="1:18" ht="17.25">
      <c r="A126" s="49"/>
      <c r="B126" s="49"/>
      <c r="C126" s="50"/>
      <c r="D126" s="51"/>
      <c r="E126" s="53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49"/>
      <c r="Q126" s="49"/>
      <c r="R126" s="49"/>
    </row>
    <row r="127" spans="1:18" ht="17.25">
      <c r="A127" s="49"/>
      <c r="B127" s="49"/>
      <c r="C127" s="50"/>
      <c r="D127" s="51"/>
      <c r="E127" s="53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49"/>
      <c r="Q127" s="49"/>
      <c r="R127" s="49"/>
    </row>
    <row r="128" spans="1:18" ht="17.25">
      <c r="A128" s="49"/>
      <c r="B128" s="49"/>
      <c r="C128" s="50"/>
      <c r="D128" s="51"/>
      <c r="E128" s="53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49"/>
      <c r="Q128" s="49"/>
      <c r="R128" s="49"/>
    </row>
    <row r="129" spans="1:18" ht="17.25">
      <c r="A129" s="49"/>
      <c r="B129" s="49"/>
      <c r="C129" s="50"/>
      <c r="D129" s="51"/>
      <c r="E129" s="53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49"/>
      <c r="Q129" s="49"/>
      <c r="R129" s="49"/>
    </row>
    <row r="130" spans="1:18" ht="17.25">
      <c r="A130" s="49"/>
      <c r="B130" s="49"/>
      <c r="C130" s="50"/>
      <c r="D130" s="51"/>
      <c r="E130" s="53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49"/>
      <c r="Q130" s="49"/>
      <c r="R130" s="49"/>
    </row>
    <row r="131" spans="1:18" ht="17.25">
      <c r="A131" s="49"/>
      <c r="B131" s="49"/>
      <c r="C131" s="50"/>
      <c r="D131" s="51"/>
      <c r="E131" s="53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49"/>
      <c r="Q131" s="49"/>
      <c r="R131" s="49"/>
    </row>
    <row r="132" spans="1:18" ht="17.25">
      <c r="A132" s="49"/>
      <c r="B132" s="49"/>
      <c r="C132" s="50"/>
      <c r="D132" s="51"/>
      <c r="E132" s="53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49"/>
      <c r="Q132" s="49"/>
      <c r="R132" s="49"/>
    </row>
    <row r="133" spans="1:18" ht="17.25">
      <c r="A133" s="49"/>
      <c r="B133" s="49"/>
      <c r="C133" s="50"/>
      <c r="D133" s="51"/>
      <c r="E133" s="53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49"/>
      <c r="Q133" s="49"/>
      <c r="R133" s="49"/>
    </row>
    <row r="134" spans="1:18" ht="17.25">
      <c r="A134" s="49"/>
      <c r="B134" s="49"/>
      <c r="C134" s="50"/>
      <c r="D134" s="51"/>
      <c r="E134" s="53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49"/>
      <c r="Q134" s="49"/>
      <c r="R134" s="49"/>
    </row>
    <row r="135" spans="1:18" ht="17.25">
      <c r="A135" s="49"/>
      <c r="B135" s="49"/>
      <c r="C135" s="50"/>
      <c r="D135" s="51"/>
      <c r="E135" s="53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49"/>
      <c r="Q135" s="49"/>
      <c r="R135" s="49"/>
    </row>
    <row r="136" spans="1:18" ht="17.25">
      <c r="A136" s="49"/>
      <c r="B136" s="49"/>
      <c r="C136" s="50"/>
      <c r="D136" s="51"/>
      <c r="E136" s="53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49"/>
      <c r="Q136" s="49"/>
      <c r="R136" s="49"/>
    </row>
    <row r="137" spans="1:18" ht="17.25">
      <c r="A137" s="49"/>
      <c r="B137" s="49"/>
      <c r="C137" s="50"/>
      <c r="D137" s="51"/>
      <c r="E137" s="53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49"/>
      <c r="Q137" s="49"/>
      <c r="R137" s="49"/>
    </row>
    <row r="138" spans="1:18" ht="17.25">
      <c r="A138" s="49"/>
      <c r="B138" s="49"/>
      <c r="C138" s="50"/>
      <c r="D138" s="51"/>
      <c r="E138" s="53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49"/>
      <c r="Q138" s="49"/>
      <c r="R138" s="49"/>
    </row>
    <row r="139" spans="1:18" ht="17.25">
      <c r="A139" s="49"/>
      <c r="B139" s="49"/>
      <c r="C139" s="50"/>
      <c r="D139" s="51"/>
      <c r="E139" s="53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49"/>
      <c r="Q139" s="49"/>
      <c r="R139" s="49"/>
    </row>
    <row r="140" spans="1:18" ht="17.25">
      <c r="A140" s="49"/>
      <c r="B140" s="49"/>
      <c r="C140" s="50"/>
      <c r="D140" s="51"/>
      <c r="E140" s="53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49"/>
      <c r="Q140" s="49"/>
      <c r="R140" s="49"/>
    </row>
    <row r="141" spans="1:18" ht="17.25">
      <c r="A141" s="49"/>
      <c r="B141" s="49"/>
      <c r="C141" s="50"/>
      <c r="D141" s="51"/>
      <c r="E141" s="53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49"/>
      <c r="Q141" s="49"/>
      <c r="R141" s="49"/>
    </row>
    <row r="142" spans="1:18" ht="17.25">
      <c r="A142" s="49"/>
      <c r="B142" s="49"/>
      <c r="C142" s="50"/>
      <c r="D142" s="51"/>
      <c r="E142" s="53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49"/>
      <c r="Q142" s="49"/>
      <c r="R142" s="49"/>
    </row>
    <row r="143" spans="1:18" ht="17.25">
      <c r="A143" s="49"/>
      <c r="B143" s="49"/>
      <c r="C143" s="50"/>
      <c r="D143" s="51"/>
      <c r="E143" s="53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49"/>
      <c r="Q143" s="49"/>
      <c r="R143" s="49"/>
    </row>
    <row r="144" spans="1:18" ht="17.25">
      <c r="A144" s="49"/>
      <c r="B144" s="49"/>
      <c r="C144" s="50"/>
      <c r="D144" s="51"/>
      <c r="E144" s="53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49"/>
      <c r="Q144" s="49"/>
      <c r="R144" s="49"/>
    </row>
    <row r="145" spans="1:18" ht="17.25">
      <c r="A145" s="49"/>
      <c r="B145" s="49"/>
      <c r="C145" s="50"/>
      <c r="D145" s="51"/>
      <c r="E145" s="53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49"/>
      <c r="Q145" s="49"/>
      <c r="R145" s="49"/>
    </row>
    <row r="146" spans="1:18" ht="17.25">
      <c r="A146" s="49"/>
      <c r="B146" s="49"/>
      <c r="C146" s="50"/>
      <c r="D146" s="51"/>
      <c r="E146" s="53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49"/>
      <c r="Q146" s="49"/>
      <c r="R146" s="49"/>
    </row>
    <row r="147" spans="1:18" ht="17.25">
      <c r="A147" s="49"/>
      <c r="B147" s="49"/>
      <c r="C147" s="50"/>
      <c r="D147" s="51"/>
      <c r="E147" s="53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49"/>
      <c r="Q147" s="49"/>
      <c r="R147" s="49"/>
    </row>
    <row r="148" spans="1:18" ht="17.25">
      <c r="A148" s="49"/>
      <c r="B148" s="49"/>
      <c r="C148" s="50"/>
      <c r="D148" s="51"/>
      <c r="E148" s="53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49"/>
      <c r="Q148" s="49"/>
      <c r="R148" s="49"/>
    </row>
    <row r="149" spans="1:18" ht="17.25">
      <c r="A149" s="49"/>
      <c r="B149" s="49"/>
      <c r="C149" s="50"/>
      <c r="D149" s="51"/>
      <c r="E149" s="53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49"/>
      <c r="Q149" s="49"/>
      <c r="R149" s="49"/>
    </row>
    <row r="150" spans="1:18" ht="17.25">
      <c r="A150" s="49"/>
      <c r="B150" s="49"/>
      <c r="C150" s="50"/>
      <c r="D150" s="51"/>
      <c r="E150" s="53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49"/>
      <c r="Q150" s="49"/>
      <c r="R150" s="49"/>
    </row>
    <row r="151" spans="1:18" ht="17.25">
      <c r="A151" s="49"/>
      <c r="B151" s="49"/>
      <c r="C151" s="50"/>
      <c r="D151" s="51"/>
      <c r="E151" s="53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49"/>
      <c r="Q151" s="49"/>
      <c r="R151" s="49"/>
    </row>
    <row r="152" spans="1:18" ht="17.25">
      <c r="A152" s="49"/>
      <c r="B152" s="49"/>
      <c r="C152" s="50"/>
      <c r="D152" s="51"/>
      <c r="E152" s="53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49"/>
      <c r="Q152" s="49"/>
      <c r="R152" s="49"/>
    </row>
    <row r="153" spans="1:18" ht="17.25">
      <c r="A153" s="49"/>
      <c r="B153" s="49"/>
      <c r="C153" s="50"/>
      <c r="D153" s="51"/>
      <c r="E153" s="53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49"/>
      <c r="Q153" s="49"/>
      <c r="R153" s="49"/>
    </row>
    <row r="154" spans="1:18" ht="17.25">
      <c r="A154" s="49"/>
      <c r="B154" s="49"/>
      <c r="C154" s="50"/>
      <c r="D154" s="51"/>
      <c r="E154" s="53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49"/>
      <c r="Q154" s="49"/>
      <c r="R154" s="49"/>
    </row>
    <row r="155" spans="1:18" ht="17.25">
      <c r="A155" s="49"/>
      <c r="B155" s="49"/>
      <c r="C155" s="50"/>
      <c r="D155" s="51"/>
      <c r="E155" s="53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49"/>
      <c r="Q155" s="49"/>
      <c r="R155" s="49"/>
    </row>
    <row r="156" spans="1:18" ht="17.25">
      <c r="A156" s="49"/>
      <c r="B156" s="49"/>
      <c r="C156" s="50"/>
      <c r="D156" s="51"/>
      <c r="E156" s="53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49"/>
      <c r="Q156" s="49"/>
      <c r="R156" s="49"/>
    </row>
    <row r="157" spans="1:18" ht="17.25">
      <c r="A157" s="49"/>
      <c r="B157" s="49"/>
      <c r="C157" s="50"/>
      <c r="D157" s="51"/>
      <c r="E157" s="53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49"/>
      <c r="Q157" s="49"/>
      <c r="R157" s="49"/>
    </row>
    <row r="158" spans="1:18" ht="17.25">
      <c r="A158" s="49"/>
      <c r="B158" s="49"/>
      <c r="C158" s="50"/>
      <c r="D158" s="51"/>
      <c r="E158" s="53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49"/>
      <c r="Q158" s="49"/>
      <c r="R158" s="49"/>
    </row>
    <row r="159" spans="1:18" ht="17.25">
      <c r="A159" s="49"/>
      <c r="B159" s="49"/>
      <c r="C159" s="50"/>
      <c r="D159" s="51"/>
      <c r="E159" s="53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49"/>
      <c r="Q159" s="49"/>
      <c r="R159" s="49"/>
    </row>
    <row r="160" spans="1:18" ht="17.25">
      <c r="A160" s="49"/>
      <c r="B160" s="49"/>
      <c r="C160" s="50"/>
      <c r="D160" s="51"/>
      <c r="E160" s="53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49"/>
      <c r="Q160" s="49"/>
      <c r="R160" s="49"/>
    </row>
    <row r="161" spans="1:18" ht="17.25">
      <c r="A161" s="49"/>
      <c r="B161" s="49"/>
      <c r="C161" s="50"/>
      <c r="D161" s="51"/>
      <c r="E161" s="53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49"/>
      <c r="Q161" s="49"/>
      <c r="R161" s="49"/>
    </row>
    <row r="162" spans="1:18" ht="17.25">
      <c r="A162" s="49"/>
      <c r="B162" s="49"/>
      <c r="C162" s="50"/>
      <c r="D162" s="51"/>
      <c r="E162" s="53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49"/>
      <c r="Q162" s="49"/>
      <c r="R162" s="49"/>
    </row>
    <row r="163" spans="1:18" ht="17.25">
      <c r="A163" s="49"/>
      <c r="B163" s="49"/>
      <c r="C163" s="50"/>
      <c r="D163" s="51"/>
      <c r="E163" s="53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49"/>
      <c r="Q163" s="49"/>
      <c r="R163" s="49"/>
    </row>
    <row r="164" spans="1:18" ht="17.25">
      <c r="A164" s="49"/>
      <c r="B164" s="49"/>
      <c r="C164" s="50"/>
      <c r="D164" s="51"/>
      <c r="E164" s="53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49"/>
      <c r="Q164" s="49"/>
      <c r="R164" s="49"/>
    </row>
    <row r="165" spans="1:18" ht="17.25">
      <c r="A165" s="49"/>
      <c r="B165" s="49"/>
      <c r="C165" s="50"/>
      <c r="D165" s="51"/>
      <c r="E165" s="53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49"/>
      <c r="Q165" s="49"/>
      <c r="R165" s="49"/>
    </row>
    <row r="166" spans="1:18" ht="17.25">
      <c r="A166" s="49"/>
      <c r="B166" s="49"/>
      <c r="C166" s="50"/>
      <c r="D166" s="51"/>
      <c r="E166" s="53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49"/>
      <c r="Q166" s="49"/>
      <c r="R166" s="49"/>
    </row>
    <row r="167" spans="1:18" ht="17.25">
      <c r="A167" s="49"/>
      <c r="B167" s="49"/>
      <c r="C167" s="50"/>
      <c r="D167" s="51"/>
      <c r="E167" s="53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49"/>
      <c r="Q167" s="49"/>
      <c r="R167" s="49"/>
    </row>
    <row r="168" spans="1:18" ht="17.25">
      <c r="A168" s="49"/>
      <c r="B168" s="49"/>
      <c r="C168" s="50"/>
      <c r="D168" s="51"/>
      <c r="E168" s="53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49"/>
      <c r="Q168" s="49"/>
      <c r="R168" s="49"/>
    </row>
    <row r="169" spans="1:18" ht="17.25">
      <c r="A169" s="49"/>
      <c r="B169" s="49"/>
      <c r="C169" s="50"/>
      <c r="D169" s="51"/>
      <c r="E169" s="53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49"/>
      <c r="Q169" s="49"/>
      <c r="R169" s="49"/>
    </row>
    <row r="170" spans="1:18" ht="17.25">
      <c r="A170" s="49"/>
      <c r="B170" s="49"/>
      <c r="C170" s="50"/>
      <c r="D170" s="51"/>
      <c r="E170" s="53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49"/>
      <c r="Q170" s="49"/>
      <c r="R170" s="49"/>
    </row>
    <row r="171" spans="1:18" ht="17.25">
      <c r="A171" s="49"/>
      <c r="B171" s="49"/>
      <c r="C171" s="50"/>
      <c r="D171" s="51"/>
      <c r="E171" s="53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49"/>
      <c r="Q171" s="49"/>
      <c r="R171" s="49"/>
    </row>
    <row r="172" spans="1:18" ht="17.25">
      <c r="A172" s="49"/>
      <c r="B172" s="49"/>
      <c r="C172" s="50"/>
      <c r="D172" s="51"/>
      <c r="E172" s="53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49"/>
      <c r="Q172" s="49"/>
      <c r="R172" s="49"/>
    </row>
    <row r="173" spans="1:18" ht="17.25">
      <c r="A173" s="49"/>
      <c r="B173" s="49"/>
      <c r="C173" s="50"/>
      <c r="D173" s="51"/>
      <c r="E173" s="53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49"/>
      <c r="Q173" s="49"/>
      <c r="R173" s="49"/>
    </row>
    <row r="174" spans="1:18" ht="17.25">
      <c r="A174" s="49"/>
      <c r="B174" s="49"/>
      <c r="C174" s="50"/>
      <c r="D174" s="51"/>
      <c r="E174" s="53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49"/>
      <c r="Q174" s="49"/>
      <c r="R174" s="49"/>
    </row>
    <row r="175" spans="1:18" ht="17.25">
      <c r="A175" s="49"/>
      <c r="B175" s="49"/>
      <c r="C175" s="50"/>
      <c r="D175" s="51"/>
      <c r="E175" s="53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49"/>
      <c r="Q175" s="49"/>
      <c r="R175" s="49"/>
    </row>
    <row r="176" spans="1:18" ht="17.25">
      <c r="A176" s="49"/>
      <c r="B176" s="49"/>
      <c r="C176" s="50"/>
      <c r="D176" s="51"/>
      <c r="E176" s="53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49"/>
      <c r="Q176" s="49"/>
      <c r="R176" s="49"/>
    </row>
    <row r="177" spans="1:18" ht="17.25">
      <c r="A177" s="49"/>
      <c r="B177" s="49"/>
      <c r="C177" s="50"/>
      <c r="D177" s="51"/>
      <c r="E177" s="53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49"/>
      <c r="Q177" s="49"/>
      <c r="R177" s="49"/>
    </row>
    <row r="178" spans="1:18" ht="17.25">
      <c r="A178" s="49"/>
      <c r="B178" s="49"/>
      <c r="C178" s="50"/>
      <c r="D178" s="51"/>
      <c r="E178" s="53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49"/>
      <c r="Q178" s="49"/>
      <c r="R178" s="49"/>
    </row>
    <row r="179" spans="1:18" ht="17.25">
      <c r="A179" s="49"/>
      <c r="B179" s="49"/>
      <c r="C179" s="50"/>
      <c r="D179" s="51"/>
      <c r="E179" s="53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49"/>
      <c r="Q179" s="49"/>
      <c r="R179" s="49"/>
    </row>
    <row r="180" spans="1:18" ht="17.25">
      <c r="A180" s="49"/>
      <c r="B180" s="49"/>
      <c r="C180" s="50"/>
      <c r="D180" s="51"/>
      <c r="E180" s="53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49"/>
      <c r="Q180" s="49"/>
      <c r="R180" s="49"/>
    </row>
    <row r="181" spans="1:18" ht="17.25">
      <c r="A181" s="49"/>
      <c r="B181" s="49"/>
      <c r="C181" s="50"/>
      <c r="D181" s="51"/>
      <c r="E181" s="53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49"/>
      <c r="Q181" s="49"/>
      <c r="R181" s="49"/>
    </row>
    <row r="182" spans="1:18" ht="17.25">
      <c r="A182" s="49"/>
      <c r="B182" s="49"/>
      <c r="C182" s="50"/>
      <c r="D182" s="51"/>
      <c r="E182" s="53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49"/>
      <c r="Q182" s="49"/>
      <c r="R182" s="49"/>
    </row>
    <row r="183" spans="1:18" ht="17.25">
      <c r="A183" s="49"/>
      <c r="B183" s="49"/>
      <c r="C183" s="50"/>
      <c r="D183" s="51"/>
      <c r="E183" s="53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49"/>
      <c r="Q183" s="49"/>
      <c r="R183" s="49"/>
    </row>
    <row r="184" spans="1:18" ht="17.25">
      <c r="A184" s="49"/>
      <c r="B184" s="49"/>
      <c r="C184" s="50"/>
      <c r="D184" s="51"/>
      <c r="E184" s="53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49"/>
      <c r="Q184" s="49"/>
      <c r="R184" s="49"/>
    </row>
    <row r="185" spans="1:18" ht="17.25">
      <c r="A185" s="49"/>
      <c r="B185" s="49"/>
      <c r="C185" s="50"/>
      <c r="D185" s="51"/>
      <c r="E185" s="53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49"/>
      <c r="Q185" s="49"/>
      <c r="R185" s="49"/>
    </row>
    <row r="186" spans="1:18" ht="17.25">
      <c r="A186" s="49"/>
      <c r="B186" s="49"/>
      <c r="C186" s="50"/>
      <c r="D186" s="51"/>
      <c r="E186" s="53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49"/>
      <c r="Q186" s="49"/>
      <c r="R186" s="49"/>
    </row>
    <row r="187" spans="1:18" ht="17.25">
      <c r="A187" s="49"/>
      <c r="B187" s="49"/>
      <c r="C187" s="50"/>
      <c r="D187" s="51"/>
      <c r="E187" s="53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49"/>
      <c r="Q187" s="49"/>
      <c r="R187" s="49"/>
    </row>
    <row r="188" spans="1:18" ht="17.25">
      <c r="A188" s="49"/>
      <c r="B188" s="49"/>
      <c r="C188" s="50"/>
      <c r="D188" s="51"/>
      <c r="E188" s="53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49"/>
      <c r="Q188" s="49"/>
      <c r="R188" s="49"/>
    </row>
    <row r="189" spans="1:18" ht="17.25">
      <c r="A189" s="49"/>
      <c r="B189" s="49"/>
      <c r="C189" s="50"/>
      <c r="D189" s="51"/>
      <c r="E189" s="53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49"/>
      <c r="Q189" s="49"/>
      <c r="R189" s="49"/>
    </row>
    <row r="190" spans="1:18" ht="17.25">
      <c r="A190" s="49"/>
      <c r="B190" s="49"/>
      <c r="C190" s="50"/>
      <c r="D190" s="51"/>
      <c r="E190" s="53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49"/>
      <c r="Q190" s="49"/>
      <c r="R190" s="49"/>
    </row>
    <row r="191" spans="1:18" ht="17.25">
      <c r="A191" s="49"/>
      <c r="B191" s="49"/>
      <c r="C191" s="50"/>
      <c r="D191" s="51"/>
      <c r="E191" s="53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49"/>
      <c r="Q191" s="49"/>
      <c r="R191" s="49"/>
    </row>
    <row r="192" spans="1:18" ht="17.25">
      <c r="A192" s="49"/>
      <c r="B192" s="49"/>
      <c r="C192" s="50"/>
      <c r="D192" s="51"/>
      <c r="E192" s="53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49"/>
      <c r="Q192" s="49"/>
      <c r="R192" s="49"/>
    </row>
    <row r="193" spans="1:18" ht="17.25">
      <c r="A193" s="49"/>
      <c r="B193" s="49"/>
      <c r="C193" s="50"/>
      <c r="D193" s="51"/>
      <c r="E193" s="53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49"/>
      <c r="Q193" s="49"/>
      <c r="R193" s="49"/>
    </row>
    <row r="194" spans="1:18" ht="17.25">
      <c r="A194" s="49"/>
      <c r="B194" s="49"/>
      <c r="C194" s="50"/>
      <c r="D194" s="51"/>
      <c r="E194" s="53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49"/>
      <c r="Q194" s="49"/>
      <c r="R194" s="49"/>
    </row>
    <row r="195" spans="1:18" ht="17.25">
      <c r="A195" s="49"/>
      <c r="B195" s="49"/>
      <c r="C195" s="50"/>
      <c r="D195" s="51"/>
      <c r="E195" s="53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49"/>
      <c r="Q195" s="49"/>
      <c r="R195" s="49"/>
    </row>
    <row r="196" spans="1:18" ht="17.25">
      <c r="A196" s="49"/>
      <c r="B196" s="49"/>
      <c r="C196" s="50"/>
      <c r="D196" s="51"/>
      <c r="E196" s="53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49"/>
      <c r="Q196" s="49"/>
      <c r="R196" s="49"/>
    </row>
    <row r="197" spans="1:18" ht="17.25">
      <c r="A197" s="49"/>
      <c r="B197" s="49"/>
      <c r="C197" s="50"/>
      <c r="D197" s="51"/>
      <c r="E197" s="53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49"/>
      <c r="Q197" s="49"/>
      <c r="R197" s="49"/>
    </row>
    <row r="198" spans="1:18" ht="17.25">
      <c r="A198" s="49"/>
      <c r="B198" s="49"/>
      <c r="C198" s="50"/>
      <c r="D198" s="51"/>
      <c r="E198" s="53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49"/>
      <c r="Q198" s="49"/>
      <c r="R198" s="49"/>
    </row>
    <row r="199" spans="1:18" ht="17.25">
      <c r="A199" s="49"/>
      <c r="B199" s="49"/>
      <c r="C199" s="50"/>
      <c r="D199" s="51"/>
      <c r="E199" s="53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49"/>
      <c r="Q199" s="49"/>
      <c r="R199" s="49"/>
    </row>
    <row r="200" spans="1:18" ht="17.25">
      <c r="A200" s="49"/>
      <c r="B200" s="49"/>
      <c r="C200" s="50"/>
      <c r="D200" s="51"/>
      <c r="E200" s="53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49"/>
      <c r="Q200" s="49"/>
      <c r="R200" s="49"/>
    </row>
    <row r="201" spans="1:18" ht="17.25">
      <c r="A201" s="49"/>
      <c r="B201" s="49"/>
      <c r="C201" s="50"/>
      <c r="D201" s="51"/>
      <c r="E201" s="53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49"/>
      <c r="Q201" s="49"/>
      <c r="R201" s="49"/>
    </row>
    <row r="202" spans="1:18" ht="17.25">
      <c r="A202" s="49"/>
      <c r="B202" s="49"/>
      <c r="C202" s="50"/>
      <c r="D202" s="51"/>
      <c r="E202" s="53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49"/>
      <c r="Q202" s="49"/>
      <c r="R202" s="49"/>
    </row>
    <row r="203" spans="1:18" ht="17.25">
      <c r="A203" s="49"/>
      <c r="B203" s="49"/>
      <c r="C203" s="50"/>
      <c r="D203" s="51"/>
      <c r="E203" s="53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49"/>
      <c r="Q203" s="49"/>
      <c r="R203" s="49"/>
    </row>
    <row r="204" spans="1:18" ht="17.25">
      <c r="A204" s="49"/>
      <c r="B204" s="49"/>
      <c r="C204" s="50"/>
      <c r="D204" s="51"/>
      <c r="E204" s="53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49"/>
      <c r="Q204" s="49"/>
      <c r="R204" s="49"/>
    </row>
    <row r="205" spans="1:18" ht="17.25">
      <c r="A205" s="49"/>
      <c r="B205" s="49"/>
      <c r="C205" s="50"/>
      <c r="D205" s="51"/>
      <c r="E205" s="53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49"/>
      <c r="Q205" s="49"/>
      <c r="R205" s="49"/>
    </row>
    <row r="206" spans="1:18" ht="17.25">
      <c r="A206" s="49"/>
      <c r="B206" s="49"/>
      <c r="C206" s="50"/>
      <c r="D206" s="51"/>
      <c r="E206" s="53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49"/>
      <c r="Q206" s="49"/>
      <c r="R206" s="49"/>
    </row>
    <row r="207" spans="1:18" ht="17.25">
      <c r="A207" s="49"/>
      <c r="B207" s="49"/>
      <c r="C207" s="50"/>
      <c r="D207" s="51"/>
      <c r="E207" s="53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49"/>
      <c r="Q207" s="49"/>
      <c r="R207" s="49"/>
    </row>
    <row r="208" spans="1:18" ht="17.25">
      <c r="A208" s="49"/>
      <c r="B208" s="49"/>
      <c r="C208" s="50"/>
      <c r="D208" s="51"/>
      <c r="E208" s="53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49"/>
      <c r="Q208" s="49"/>
      <c r="R208" s="49"/>
    </row>
    <row r="209" spans="1:18" ht="17.25">
      <c r="A209" s="49"/>
      <c r="B209" s="49"/>
      <c r="C209" s="50"/>
      <c r="D209" s="51"/>
      <c r="E209" s="53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49"/>
      <c r="Q209" s="49"/>
      <c r="R209" s="49"/>
    </row>
    <row r="210" spans="1:18" ht="17.25">
      <c r="A210" s="49"/>
      <c r="B210" s="49"/>
      <c r="C210" s="50"/>
      <c r="D210" s="51"/>
      <c r="E210" s="53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49"/>
      <c r="Q210" s="49"/>
      <c r="R210" s="49"/>
    </row>
    <row r="211" spans="1:18" ht="17.25">
      <c r="A211" s="49"/>
      <c r="B211" s="49"/>
      <c r="C211" s="50"/>
      <c r="D211" s="51"/>
      <c r="E211" s="53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49"/>
      <c r="Q211" s="49"/>
      <c r="R211" s="49"/>
    </row>
    <row r="212" spans="1:18" ht="17.25">
      <c r="A212" s="49"/>
      <c r="B212" s="49"/>
      <c r="C212" s="50"/>
      <c r="D212" s="51"/>
      <c r="E212" s="53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49"/>
      <c r="Q212" s="49"/>
      <c r="R212" s="49"/>
    </row>
    <row r="213" spans="1:18" ht="17.25">
      <c r="A213" s="49"/>
      <c r="B213" s="49"/>
      <c r="C213" s="50"/>
      <c r="D213" s="51"/>
      <c r="E213" s="53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49"/>
      <c r="Q213" s="49"/>
      <c r="R213" s="49"/>
    </row>
    <row r="214" spans="1:18" ht="17.25">
      <c r="A214" s="49"/>
      <c r="B214" s="49"/>
      <c r="C214" s="50"/>
      <c r="D214" s="51"/>
      <c r="E214" s="53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49"/>
      <c r="Q214" s="49"/>
      <c r="R214" s="49"/>
    </row>
    <row r="215" spans="1:18" ht="17.25">
      <c r="A215" s="49"/>
      <c r="B215" s="49"/>
      <c r="C215" s="50"/>
      <c r="D215" s="51"/>
      <c r="E215" s="53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49"/>
      <c r="Q215" s="49"/>
      <c r="R215" s="49"/>
    </row>
    <row r="216" spans="1:18" ht="17.25">
      <c r="A216" s="49"/>
      <c r="B216" s="49"/>
      <c r="C216" s="50"/>
      <c r="D216" s="51"/>
      <c r="E216" s="53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49"/>
      <c r="Q216" s="49"/>
      <c r="R216" s="49"/>
    </row>
    <row r="217" spans="1:18" ht="17.25">
      <c r="A217" s="49"/>
      <c r="B217" s="49"/>
      <c r="C217" s="50"/>
      <c r="D217" s="51"/>
      <c r="E217" s="53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49"/>
      <c r="Q217" s="49"/>
      <c r="R217" s="49"/>
    </row>
    <row r="218" spans="1:18" ht="17.25">
      <c r="A218" s="49"/>
      <c r="B218" s="49"/>
      <c r="C218" s="50"/>
      <c r="D218" s="51"/>
      <c r="E218" s="53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49"/>
      <c r="Q218" s="49"/>
      <c r="R218" s="49"/>
    </row>
    <row r="219" spans="1:18" ht="17.25">
      <c r="A219" s="49"/>
      <c r="B219" s="49"/>
      <c r="C219" s="50"/>
      <c r="D219" s="51"/>
      <c r="E219" s="53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49"/>
      <c r="Q219" s="49"/>
      <c r="R219" s="49"/>
    </row>
    <row r="220" spans="1:18" ht="17.25">
      <c r="A220" s="49"/>
      <c r="B220" s="49"/>
      <c r="C220" s="50"/>
      <c r="D220" s="51"/>
      <c r="E220" s="53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49"/>
      <c r="Q220" s="49"/>
      <c r="R220" s="49"/>
    </row>
    <row r="221" spans="1:18" ht="17.25">
      <c r="A221" s="49"/>
      <c r="B221" s="49"/>
      <c r="C221" s="50"/>
      <c r="D221" s="51"/>
      <c r="E221" s="53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49"/>
      <c r="Q221" s="49"/>
      <c r="R221" s="49"/>
    </row>
    <row r="222" spans="1:18" ht="17.25">
      <c r="A222" s="49"/>
      <c r="B222" s="49"/>
      <c r="C222" s="50"/>
      <c r="D222" s="51"/>
      <c r="E222" s="53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49"/>
      <c r="Q222" s="49"/>
      <c r="R222" s="49"/>
    </row>
    <row r="223" spans="1:18" ht="17.25">
      <c r="A223" s="49"/>
      <c r="B223" s="49"/>
      <c r="C223" s="50"/>
      <c r="D223" s="51"/>
      <c r="E223" s="53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49"/>
      <c r="Q223" s="49"/>
      <c r="R223" s="49"/>
    </row>
    <row r="224" spans="1:18" ht="17.25">
      <c r="A224" s="49"/>
      <c r="B224" s="49"/>
      <c r="C224" s="50"/>
      <c r="D224" s="51"/>
      <c r="E224" s="53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49"/>
      <c r="Q224" s="49"/>
      <c r="R224" s="49"/>
    </row>
    <row r="225" spans="1:18" ht="17.25">
      <c r="A225" s="49"/>
      <c r="B225" s="49"/>
      <c r="C225" s="50"/>
      <c r="D225" s="51"/>
      <c r="E225" s="53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49"/>
      <c r="Q225" s="49"/>
      <c r="R225" s="49"/>
    </row>
    <row r="226" spans="1:18" ht="17.25">
      <c r="A226" s="49"/>
      <c r="B226" s="49"/>
      <c r="C226" s="50"/>
      <c r="D226" s="51"/>
      <c r="E226" s="53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49"/>
      <c r="Q226" s="49"/>
      <c r="R226" s="49"/>
    </row>
    <row r="227" spans="1:18" ht="17.25">
      <c r="A227" s="49"/>
      <c r="B227" s="49"/>
      <c r="C227" s="50"/>
      <c r="D227" s="51"/>
      <c r="E227" s="53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49"/>
      <c r="Q227" s="49"/>
      <c r="R227" s="49"/>
    </row>
    <row r="228" spans="1:18" ht="17.25">
      <c r="A228" s="49"/>
      <c r="B228" s="49"/>
      <c r="C228" s="50"/>
      <c r="D228" s="51"/>
      <c r="E228" s="53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49"/>
      <c r="Q228" s="49"/>
      <c r="R228" s="49"/>
    </row>
    <row r="229" spans="1:18" ht="17.25">
      <c r="A229" s="49"/>
      <c r="B229" s="49"/>
      <c r="C229" s="50"/>
      <c r="D229" s="51"/>
      <c r="E229" s="53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49"/>
      <c r="Q229" s="49"/>
      <c r="R229" s="49"/>
    </row>
    <row r="230" spans="1:18" ht="17.25">
      <c r="A230" s="49"/>
      <c r="B230" s="49"/>
      <c r="C230" s="50"/>
      <c r="D230" s="51"/>
      <c r="E230" s="53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49"/>
      <c r="Q230" s="49"/>
      <c r="R230" s="49"/>
    </row>
    <row r="231" spans="1:18" ht="17.25">
      <c r="A231" s="49"/>
      <c r="B231" s="49"/>
      <c r="C231" s="50"/>
      <c r="D231" s="51"/>
      <c r="E231" s="53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49"/>
      <c r="Q231" s="49"/>
      <c r="R231" s="49"/>
    </row>
    <row r="232" spans="1:18" ht="17.25">
      <c r="A232" s="49"/>
      <c r="B232" s="49"/>
      <c r="C232" s="50"/>
      <c r="D232" s="51"/>
      <c r="E232" s="53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49"/>
      <c r="Q232" s="49"/>
      <c r="R232" s="49"/>
    </row>
    <row r="233" spans="1:18" ht="17.25">
      <c r="A233" s="49"/>
      <c r="B233" s="49"/>
      <c r="C233" s="50"/>
      <c r="D233" s="51"/>
      <c r="E233" s="53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49"/>
      <c r="Q233" s="49"/>
      <c r="R233" s="49"/>
    </row>
    <row r="234" spans="1:18" ht="17.25">
      <c r="A234" s="49"/>
      <c r="B234" s="49"/>
      <c r="C234" s="50"/>
      <c r="D234" s="51"/>
      <c r="E234" s="53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49"/>
      <c r="Q234" s="49"/>
      <c r="R234" s="49"/>
    </row>
    <row r="235" spans="1:18" ht="17.25">
      <c r="A235" s="49"/>
      <c r="B235" s="49"/>
      <c r="C235" s="50"/>
      <c r="D235" s="51"/>
      <c r="E235" s="53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49"/>
      <c r="Q235" s="49"/>
      <c r="R235" s="49"/>
    </row>
    <row r="236" spans="1:18" ht="17.25">
      <c r="A236" s="49"/>
      <c r="B236" s="49"/>
      <c r="C236" s="50"/>
      <c r="D236" s="51"/>
      <c r="E236" s="53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49"/>
      <c r="Q236" s="49"/>
      <c r="R236" s="49"/>
    </row>
    <row r="237" spans="1:18" ht="17.25">
      <c r="A237" s="49"/>
      <c r="B237" s="49"/>
      <c r="C237" s="50"/>
      <c r="D237" s="51"/>
      <c r="E237" s="53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49"/>
      <c r="Q237" s="49"/>
      <c r="R237" s="49"/>
    </row>
    <row r="238" spans="1:18" ht="17.25">
      <c r="A238" s="49"/>
      <c r="B238" s="49"/>
      <c r="C238" s="50"/>
      <c r="D238" s="51"/>
      <c r="E238" s="53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49"/>
      <c r="Q238" s="49"/>
      <c r="R238" s="49"/>
    </row>
    <row r="239" spans="1:18" ht="17.25">
      <c r="A239" s="49"/>
      <c r="B239" s="49"/>
      <c r="C239" s="50"/>
      <c r="D239" s="51"/>
      <c r="E239" s="53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49"/>
      <c r="Q239" s="49"/>
      <c r="R239" s="49"/>
    </row>
    <row r="240" spans="1:18" ht="17.25">
      <c r="A240" s="49"/>
      <c r="B240" s="49"/>
      <c r="C240" s="50"/>
      <c r="D240" s="51"/>
      <c r="E240" s="53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49"/>
      <c r="Q240" s="49"/>
      <c r="R240" s="49"/>
    </row>
    <row r="241" spans="1:18" ht="17.25">
      <c r="A241" s="49"/>
      <c r="B241" s="49"/>
      <c r="C241" s="50"/>
      <c r="D241" s="51"/>
      <c r="E241" s="53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49"/>
      <c r="Q241" s="49"/>
      <c r="R241" s="49"/>
    </row>
    <row r="242" spans="1:18" ht="17.25">
      <c r="A242" s="49"/>
      <c r="B242" s="49"/>
      <c r="C242" s="50"/>
      <c r="D242" s="51"/>
      <c r="E242" s="53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49"/>
      <c r="Q242" s="49"/>
      <c r="R242" s="49"/>
    </row>
    <row r="243" spans="1:18" ht="17.25">
      <c r="A243" s="49"/>
      <c r="B243" s="49"/>
      <c r="C243" s="50"/>
      <c r="D243" s="51"/>
      <c r="E243" s="53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49"/>
      <c r="Q243" s="49"/>
      <c r="R243" s="49"/>
    </row>
    <row r="244" spans="1:18" ht="17.25">
      <c r="A244" s="49"/>
      <c r="B244" s="49"/>
      <c r="C244" s="50"/>
      <c r="D244" s="51"/>
      <c r="E244" s="53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49"/>
      <c r="Q244" s="49"/>
      <c r="R244" s="49"/>
    </row>
    <row r="245" spans="1:18" ht="17.25">
      <c r="A245" s="49"/>
      <c r="B245" s="49"/>
      <c r="C245" s="50"/>
      <c r="D245" s="51"/>
      <c r="E245" s="53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49"/>
      <c r="Q245" s="49"/>
      <c r="R245" s="49"/>
    </row>
    <row r="246" spans="1:18" ht="17.25">
      <c r="A246" s="49"/>
      <c r="B246" s="49"/>
      <c r="C246" s="50"/>
      <c r="D246" s="51"/>
      <c r="E246" s="53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49"/>
      <c r="Q246" s="49"/>
      <c r="R246" s="49"/>
    </row>
    <row r="247" spans="1:18" ht="17.25">
      <c r="A247" s="49"/>
      <c r="B247" s="49"/>
      <c r="C247" s="50"/>
      <c r="D247" s="51"/>
      <c r="E247" s="53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49"/>
      <c r="Q247" s="49"/>
      <c r="R247" s="49"/>
    </row>
    <row r="248" spans="1:18" ht="17.25">
      <c r="A248" s="49"/>
      <c r="B248" s="49"/>
      <c r="C248" s="50"/>
      <c r="D248" s="51"/>
      <c r="E248" s="53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49"/>
      <c r="Q248" s="49"/>
      <c r="R248" s="49"/>
    </row>
    <row r="249" spans="1:18" ht="17.25">
      <c r="A249" s="49"/>
      <c r="B249" s="49"/>
      <c r="C249" s="50"/>
      <c r="D249" s="51"/>
      <c r="E249" s="53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49"/>
      <c r="Q249" s="49"/>
      <c r="R249" s="49"/>
    </row>
    <row r="250" spans="1:18" ht="17.25">
      <c r="A250" s="49"/>
      <c r="B250" s="49"/>
      <c r="C250" s="50"/>
      <c r="D250" s="51"/>
      <c r="E250" s="53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49"/>
      <c r="Q250" s="49"/>
      <c r="R250" s="49"/>
    </row>
    <row r="251" spans="1:18" ht="17.25">
      <c r="A251" s="49"/>
      <c r="B251" s="49"/>
      <c r="C251" s="50"/>
      <c r="D251" s="51"/>
      <c r="E251" s="53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49"/>
      <c r="Q251" s="49"/>
      <c r="R251" s="49"/>
    </row>
    <row r="252" spans="1:18" ht="17.25">
      <c r="A252" s="49"/>
      <c r="B252" s="49"/>
      <c r="C252" s="50"/>
      <c r="D252" s="51"/>
      <c r="E252" s="53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49"/>
      <c r="Q252" s="49"/>
      <c r="R252" s="49"/>
    </row>
    <row r="253" spans="1:18" ht="17.25">
      <c r="A253" s="49"/>
      <c r="B253" s="49"/>
      <c r="C253" s="50"/>
      <c r="D253" s="51"/>
      <c r="E253" s="53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49"/>
      <c r="Q253" s="49"/>
      <c r="R253" s="49"/>
    </row>
    <row r="254" spans="1:18" ht="17.25">
      <c r="A254" s="49"/>
      <c r="B254" s="49"/>
      <c r="C254" s="50"/>
      <c r="D254" s="51"/>
      <c r="E254" s="53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49"/>
      <c r="Q254" s="49"/>
      <c r="R254" s="49"/>
    </row>
    <row r="255" spans="1:18" ht="17.25">
      <c r="A255" s="49"/>
      <c r="B255" s="49"/>
      <c r="C255" s="50"/>
      <c r="D255" s="51"/>
      <c r="E255" s="53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49"/>
      <c r="Q255" s="49"/>
      <c r="R255" s="49"/>
    </row>
    <row r="256" spans="1:18" ht="17.25">
      <c r="A256" s="49"/>
      <c r="B256" s="49"/>
      <c r="C256" s="50"/>
      <c r="D256" s="51"/>
      <c r="E256" s="53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49"/>
      <c r="Q256" s="49"/>
      <c r="R256" s="49"/>
    </row>
    <row r="257" spans="1:18" ht="17.25">
      <c r="A257" s="49"/>
      <c r="B257" s="49"/>
      <c r="C257" s="50"/>
      <c r="D257" s="51"/>
      <c r="E257" s="53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49"/>
      <c r="Q257" s="49"/>
      <c r="R257" s="49"/>
    </row>
    <row r="258" spans="1:18" ht="17.25">
      <c r="A258" s="49"/>
      <c r="B258" s="49"/>
      <c r="C258" s="50"/>
      <c r="D258" s="51"/>
      <c r="E258" s="53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49"/>
      <c r="Q258" s="49"/>
      <c r="R258" s="49"/>
    </row>
    <row r="259" spans="1:18" ht="17.25">
      <c r="A259" s="49"/>
      <c r="B259" s="49"/>
      <c r="C259" s="50"/>
      <c r="D259" s="51"/>
      <c r="E259" s="53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49"/>
      <c r="Q259" s="49"/>
      <c r="R259" s="49"/>
    </row>
    <row r="260" spans="1:18" ht="17.25">
      <c r="A260" s="49"/>
      <c r="B260" s="49"/>
      <c r="C260" s="50"/>
      <c r="D260" s="51"/>
      <c r="E260" s="53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49"/>
      <c r="Q260" s="49"/>
      <c r="R260" s="49"/>
    </row>
    <row r="261" spans="1:18" ht="17.25">
      <c r="A261" s="49"/>
      <c r="B261" s="49"/>
      <c r="C261" s="50"/>
      <c r="D261" s="51"/>
      <c r="E261" s="53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49"/>
      <c r="Q261" s="49"/>
      <c r="R261" s="49"/>
    </row>
    <row r="262" spans="1:18" ht="17.25">
      <c r="A262" s="49"/>
      <c r="B262" s="49"/>
      <c r="C262" s="50"/>
      <c r="D262" s="51"/>
      <c r="E262" s="53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49"/>
      <c r="Q262" s="49"/>
      <c r="R262" s="49"/>
    </row>
    <row r="263" spans="1:18" ht="17.25">
      <c r="A263" s="49"/>
      <c r="B263" s="49"/>
      <c r="C263" s="50"/>
      <c r="D263" s="51"/>
      <c r="E263" s="53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49"/>
      <c r="Q263" s="49"/>
      <c r="R263" s="49"/>
    </row>
    <row r="264" spans="1:18" ht="17.25">
      <c r="A264" s="49"/>
      <c r="B264" s="49"/>
      <c r="C264" s="50"/>
      <c r="D264" s="51"/>
      <c r="E264" s="53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49"/>
      <c r="Q264" s="49"/>
      <c r="R264" s="49"/>
    </row>
    <row r="265" spans="1:18" ht="17.25">
      <c r="A265" s="49"/>
      <c r="B265" s="49"/>
      <c r="C265" s="50"/>
      <c r="D265" s="51"/>
      <c r="E265" s="53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49"/>
      <c r="Q265" s="49"/>
      <c r="R265" s="49"/>
    </row>
    <row r="266" spans="1:18" ht="17.25">
      <c r="A266" s="49"/>
      <c r="B266" s="49"/>
      <c r="C266" s="50"/>
      <c r="D266" s="51"/>
      <c r="E266" s="53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49"/>
      <c r="Q266" s="49"/>
      <c r="R266" s="49"/>
    </row>
    <row r="267" spans="1:18" ht="17.25">
      <c r="A267" s="49"/>
      <c r="B267" s="49"/>
      <c r="C267" s="50"/>
      <c r="D267" s="51"/>
      <c r="E267" s="53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49"/>
      <c r="Q267" s="49"/>
      <c r="R267" s="49"/>
    </row>
    <row r="268" spans="1:18" ht="17.25">
      <c r="A268" s="49"/>
      <c r="B268" s="49"/>
      <c r="C268" s="50"/>
      <c r="D268" s="51"/>
      <c r="E268" s="53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49"/>
      <c r="Q268" s="49"/>
      <c r="R268" s="49"/>
    </row>
    <row r="269" spans="1:18" ht="17.25">
      <c r="A269" s="49"/>
      <c r="B269" s="49"/>
      <c r="C269" s="50"/>
      <c r="D269" s="51"/>
      <c r="E269" s="53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49"/>
      <c r="Q269" s="49"/>
      <c r="R269" s="49"/>
    </row>
    <row r="270" spans="1:18" ht="17.25">
      <c r="A270" s="49"/>
      <c r="B270" s="49"/>
      <c r="C270" s="50"/>
      <c r="D270" s="51"/>
      <c r="E270" s="53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49"/>
      <c r="Q270" s="49"/>
      <c r="R270" s="49"/>
    </row>
  </sheetData>
  <sheetProtection/>
  <mergeCells count="25">
    <mergeCell ref="A1:R1"/>
    <mergeCell ref="F2:J2"/>
    <mergeCell ref="K2:O2"/>
    <mergeCell ref="A18:E18"/>
    <mergeCell ref="A31:E31"/>
    <mergeCell ref="A44:E44"/>
    <mergeCell ref="A57:E57"/>
    <mergeCell ref="A74:E74"/>
    <mergeCell ref="A92:E92"/>
    <mergeCell ref="A103:E103"/>
    <mergeCell ref="A107:E107"/>
    <mergeCell ref="A111:E111"/>
    <mergeCell ref="A2:A3"/>
    <mergeCell ref="B2:B3"/>
    <mergeCell ref="C2:C3"/>
    <mergeCell ref="D2:D3"/>
    <mergeCell ref="E2:E3"/>
    <mergeCell ref="P2:P3"/>
    <mergeCell ref="Q2:Q3"/>
    <mergeCell ref="R2:R3"/>
    <mergeCell ref="R67:R72"/>
    <mergeCell ref="R82:R89"/>
    <mergeCell ref="R90:R91"/>
    <mergeCell ref="R94:R99"/>
    <mergeCell ref="R100:R102"/>
  </mergeCells>
  <conditionalFormatting sqref="D12">
    <cfRule type="expression" priority="1" dxfId="0" stopIfTrue="1">
      <formula>AND(COUNTIF($D$12,D12)&gt;1,NOT(ISBLANK(D12)))</formula>
    </cfRule>
    <cfRule type="expression" priority="2" dxfId="0" stopIfTrue="1">
      <formula>AND(COUNTIF($D$12,D12)&gt;1,NOT(ISBLANK(D12)))</formula>
    </cfRule>
  </conditionalFormatting>
  <conditionalFormatting sqref="D53">
    <cfRule type="expression" priority="5" dxfId="0" stopIfTrue="1">
      <formula>AND(COUNTIF($D$53,D53)&gt;1,NOT(ISBLANK(D53)))</formula>
    </cfRule>
  </conditionalFormatting>
  <conditionalFormatting sqref="D56">
    <cfRule type="expression" priority="6" dxfId="0" stopIfTrue="1">
      <formula>AND(COUNTIF($D$56,D56)&gt;1,NOT(ISBLANK(D56)))</formula>
    </cfRule>
  </conditionalFormatting>
  <conditionalFormatting sqref="D61">
    <cfRule type="expression" priority="3" dxfId="0" stopIfTrue="1">
      <formula>AND(COUNTIF($D$61,D61)&gt;1,NOT(ISBLANK(D61)))</formula>
    </cfRule>
    <cfRule type="expression" priority="4" dxfId="0" stopIfTrue="1">
      <formula>AND(COUNTIF($D$61,D61)&gt;1,NOT(ISBLANK(D61)))</formula>
    </cfRule>
  </conditionalFormatting>
  <conditionalFormatting sqref="D90">
    <cfRule type="expression" priority="7" dxfId="0" stopIfTrue="1">
      <formula>AND(COUNTIF($D$90,D90)&gt;1,NOT(ISBLANK(D90)))</formula>
    </cfRule>
  </conditionalFormatting>
  <printOptions horizontalCentered="1"/>
  <pageMargins left="0.19652777777777777" right="0.15694444444444444" top="0.9798611111111111" bottom="0.9798611111111111" header="0.5118055555555555" footer="0.5118055555555555"/>
  <pageSetup fitToHeight="0" fitToWidth="1" horizontalDpi="600" verticalDpi="600" orientation="portrait" paperSize="12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方微</cp:lastModifiedBy>
  <cp:lastPrinted>2018-10-08T07:34:34Z</cp:lastPrinted>
  <dcterms:created xsi:type="dcterms:W3CDTF">2015-07-16T00:06:00Z</dcterms:created>
  <dcterms:modified xsi:type="dcterms:W3CDTF">2023-12-14T14:12:55Z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2052-4.6.1.7451</vt:lpwstr>
  </property>
  <property fmtid="{D5CDD505-2E9C-101B-9397-08002B2CF9AE}" pid="3" name="I">
    <vt:lpwstr>AA3CA0B281FB4806A02B2FEA7BD6E8FE</vt:lpwstr>
  </property>
  <property fmtid="{D5CDD505-2E9C-101B-9397-08002B2CF9AE}" pid="4" name="퀀_generated_2.-2147483648">
    <vt:i4>2052</vt:i4>
  </property>
</Properties>
</file>